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codeName="ThisWorkbook" autoCompressPictures="0" defaultThemeVersion="124226"/>
  <mc:AlternateContent xmlns:mc="http://schemas.openxmlformats.org/markup-compatibility/2006">
    <mc:Choice Requires="x15">
      <x15ac:absPath xmlns:x15ac="http://schemas.microsoft.com/office/spreadsheetml/2010/11/ac" url="/Users/aoife/Dropbox (The Sol Group)/HAMPERS/CORPORATES/"/>
    </mc:Choice>
  </mc:AlternateContent>
  <xr:revisionPtr revIDLastSave="0" documentId="13_ncr:1_{FA9415F0-F499-534A-8546-5DAE5F4CE899}" xr6:coauthVersionLast="28" xr6:coauthVersionMax="28" xr10:uidLastSave="{00000000-0000-0000-0000-000000000000}"/>
  <workbookProtection workbookAlgorithmName="SHA-512" workbookHashValue="CQuHnSCZMJbmM6nxoPWkRks06BoEbZweV+urbJZNwb2c1ptbFHBbhf0eJr09rrdeiqPLndxB6ufV5pRnRioIqQ==" workbookSaltValue="lNuMTkr/yyO0swX62ggdkQ==" workbookSpinCount="100000" lockStructure="1"/>
  <bookViews>
    <workbookView xWindow="640" yWindow="460" windowWidth="28160" windowHeight="15560" xr2:uid="{00000000-000D-0000-FFFF-FFFF00000000}"/>
  </bookViews>
  <sheets>
    <sheet name="Order Form" sheetId="1" r:id="rId1"/>
    <sheet name="Office Use - Do Not Edit" sheetId="2" state="hidden" r:id="rId2"/>
    <sheet name="VALUES" sheetId="3" state="hidden" r:id="rId3"/>
    <sheet name="Postcodes" sheetId="5" state="hidden" r:id="rId4"/>
  </sheets>
  <definedNames>
    <definedName name="_xlnm.Print_Area" localSheetId="0">'Order Form'!$A$1:$L$319</definedName>
  </definedNames>
  <calcPr calcId="171027"/>
</workbook>
</file>

<file path=xl/calcChain.xml><?xml version="1.0" encoding="utf-8"?>
<calcChain xmlns="http://schemas.openxmlformats.org/spreadsheetml/2006/main">
  <c r="M190" i="2" l="1"/>
  <c r="M189" i="2"/>
  <c r="M277" i="2"/>
  <c r="M276"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2" i="2"/>
  <c r="N319" i="1"/>
  <c r="B302" i="2" s="1"/>
  <c r="N318" i="1"/>
  <c r="B301" i="2" s="1"/>
  <c r="N317" i="1"/>
  <c r="B300" i="2" s="1"/>
  <c r="N316" i="1"/>
  <c r="B299" i="2" s="1"/>
  <c r="N315" i="1"/>
  <c r="B298" i="2" s="1"/>
  <c r="N314" i="1"/>
  <c r="B297" i="2" s="1"/>
  <c r="N313" i="1"/>
  <c r="B296" i="2" s="1"/>
  <c r="N312" i="1"/>
  <c r="B295" i="2" s="1"/>
  <c r="N311" i="1"/>
  <c r="B294" i="2" s="1"/>
  <c r="N310" i="1"/>
  <c r="B293" i="2" s="1"/>
  <c r="N309" i="1"/>
  <c r="B292" i="2" s="1"/>
  <c r="N308" i="1"/>
  <c r="B291" i="2" s="1"/>
  <c r="N307" i="1"/>
  <c r="B290" i="2" s="1"/>
  <c r="N306" i="1"/>
  <c r="B289" i="2" s="1"/>
  <c r="N305" i="1"/>
  <c r="B288" i="2" s="1"/>
  <c r="N304" i="1"/>
  <c r="B287" i="2" s="1"/>
  <c r="N303" i="1"/>
  <c r="B286" i="2" s="1"/>
  <c r="N302" i="1"/>
  <c r="B285" i="2" s="1"/>
  <c r="N301" i="1"/>
  <c r="B284" i="2" s="1"/>
  <c r="N300" i="1"/>
  <c r="B283" i="2" s="1"/>
  <c r="N299" i="1"/>
  <c r="B282" i="2" s="1"/>
  <c r="N298" i="1"/>
  <c r="B281" i="2" s="1"/>
  <c r="N297" i="1"/>
  <c r="B280" i="2" s="1"/>
  <c r="N296" i="1"/>
  <c r="B279" i="2" s="1"/>
  <c r="N295" i="1"/>
  <c r="B278" i="2" s="1"/>
  <c r="N294" i="1"/>
  <c r="B277" i="2" s="1"/>
  <c r="N293" i="1"/>
  <c r="B276" i="2" s="1"/>
  <c r="N292" i="1"/>
  <c r="B275" i="2" s="1"/>
  <c r="N291" i="1"/>
  <c r="B274" i="2" s="1"/>
  <c r="N290" i="1"/>
  <c r="B273" i="2" s="1"/>
  <c r="N289" i="1"/>
  <c r="B272" i="2" s="1"/>
  <c r="N288" i="1"/>
  <c r="B271" i="2" s="1"/>
  <c r="N287" i="1"/>
  <c r="B270" i="2" s="1"/>
  <c r="N286" i="1"/>
  <c r="B269" i="2" s="1"/>
  <c r="N285" i="1"/>
  <c r="B268" i="2" s="1"/>
  <c r="N284" i="1"/>
  <c r="B267" i="2" s="1"/>
  <c r="N283" i="1"/>
  <c r="B266" i="2" s="1"/>
  <c r="N282" i="1"/>
  <c r="B265" i="2" s="1"/>
  <c r="N281" i="1"/>
  <c r="B264" i="2" s="1"/>
  <c r="N280" i="1"/>
  <c r="B263" i="2" s="1"/>
  <c r="N279" i="1"/>
  <c r="B262" i="2" s="1"/>
  <c r="N278" i="1"/>
  <c r="B261" i="2" s="1"/>
  <c r="N277" i="1"/>
  <c r="B260" i="2" s="1"/>
  <c r="N276" i="1"/>
  <c r="B259" i="2" s="1"/>
  <c r="N275" i="1"/>
  <c r="B258" i="2" s="1"/>
  <c r="N274" i="1"/>
  <c r="B257" i="2" s="1"/>
  <c r="N273" i="1"/>
  <c r="B256" i="2" s="1"/>
  <c r="N272" i="1"/>
  <c r="B255" i="2" s="1"/>
  <c r="N271" i="1"/>
  <c r="B254" i="2" s="1"/>
  <c r="N270" i="1"/>
  <c r="B253" i="2" s="1"/>
  <c r="N269" i="1"/>
  <c r="B252" i="2" s="1"/>
  <c r="N268" i="1"/>
  <c r="B251" i="2" s="1"/>
  <c r="N267" i="1"/>
  <c r="B250" i="2" s="1"/>
  <c r="N266" i="1"/>
  <c r="B249" i="2" s="1"/>
  <c r="N265" i="1"/>
  <c r="B248" i="2" s="1"/>
  <c r="N264" i="1"/>
  <c r="B247" i="2" s="1"/>
  <c r="N263" i="1"/>
  <c r="B246" i="2" s="1"/>
  <c r="N262" i="1"/>
  <c r="B245" i="2" s="1"/>
  <c r="N261" i="1"/>
  <c r="B244" i="2" s="1"/>
  <c r="N260" i="1"/>
  <c r="B243" i="2" s="1"/>
  <c r="N259" i="1"/>
  <c r="B242" i="2" s="1"/>
  <c r="N258" i="1"/>
  <c r="B241" i="2" s="1"/>
  <c r="N257" i="1"/>
  <c r="B240" i="2" s="1"/>
  <c r="N256" i="1"/>
  <c r="B239" i="2" s="1"/>
  <c r="N255" i="1"/>
  <c r="B238" i="2" s="1"/>
  <c r="N254" i="1"/>
  <c r="B237" i="2" s="1"/>
  <c r="N253" i="1"/>
  <c r="B236" i="2" s="1"/>
  <c r="N252" i="1"/>
  <c r="B235" i="2" s="1"/>
  <c r="N251" i="1"/>
  <c r="B234" i="2" s="1"/>
  <c r="N250" i="1"/>
  <c r="B233" i="2" s="1"/>
  <c r="N249" i="1"/>
  <c r="B232" i="2" s="1"/>
  <c r="N248" i="1"/>
  <c r="B231" i="2" s="1"/>
  <c r="N247" i="1"/>
  <c r="B230" i="2" s="1"/>
  <c r="N246" i="1"/>
  <c r="B229" i="2" s="1"/>
  <c r="N245" i="1"/>
  <c r="B228" i="2" s="1"/>
  <c r="N244" i="1"/>
  <c r="B227" i="2" s="1"/>
  <c r="N243" i="1"/>
  <c r="B226" i="2" s="1"/>
  <c r="N242" i="1"/>
  <c r="B225" i="2" s="1"/>
  <c r="N241" i="1"/>
  <c r="B224" i="2" s="1"/>
  <c r="N240" i="1"/>
  <c r="B223" i="2" s="1"/>
  <c r="N239" i="1"/>
  <c r="B222" i="2" s="1"/>
  <c r="N238" i="1"/>
  <c r="B221" i="2" s="1"/>
  <c r="N237" i="1"/>
  <c r="B220" i="2" s="1"/>
  <c r="N236" i="1"/>
  <c r="B219" i="2" s="1"/>
  <c r="N235" i="1"/>
  <c r="B218" i="2" s="1"/>
  <c r="N234" i="1"/>
  <c r="B217" i="2" s="1"/>
  <c r="N233" i="1"/>
  <c r="B216" i="2" s="1"/>
  <c r="N232" i="1"/>
  <c r="B215" i="2" s="1"/>
  <c r="N231" i="1"/>
  <c r="B214" i="2" s="1"/>
  <c r="N230" i="1"/>
  <c r="B213" i="2" s="1"/>
  <c r="N229" i="1"/>
  <c r="B212" i="2" s="1"/>
  <c r="N228" i="1"/>
  <c r="B211" i="2" s="1"/>
  <c r="N227" i="1"/>
  <c r="B210" i="2" s="1"/>
  <c r="N226" i="1"/>
  <c r="B209" i="2" s="1"/>
  <c r="N225" i="1"/>
  <c r="B208" i="2" s="1"/>
  <c r="N224" i="1"/>
  <c r="B207" i="2" s="1"/>
  <c r="N223" i="1"/>
  <c r="B206" i="2" s="1"/>
  <c r="N222" i="1"/>
  <c r="B205" i="2" s="1"/>
  <c r="N221" i="1"/>
  <c r="B204" i="2" s="1"/>
  <c r="N220" i="1"/>
  <c r="B203" i="2" s="1"/>
  <c r="N219" i="1"/>
  <c r="B202" i="2" s="1"/>
  <c r="N218" i="1"/>
  <c r="B201" i="2" s="1"/>
  <c r="N217" i="1"/>
  <c r="B200" i="2" s="1"/>
  <c r="N216" i="1"/>
  <c r="B199" i="2" s="1"/>
  <c r="N215" i="1"/>
  <c r="B198" i="2" s="1"/>
  <c r="N214" i="1"/>
  <c r="B197" i="2" s="1"/>
  <c r="N213" i="1"/>
  <c r="B196" i="2" s="1"/>
  <c r="N212" i="1"/>
  <c r="B195" i="2" s="1"/>
  <c r="N211" i="1"/>
  <c r="B194" i="2" s="1"/>
  <c r="N210" i="1"/>
  <c r="B193" i="2" s="1"/>
  <c r="N209" i="1"/>
  <c r="B192" i="2" s="1"/>
  <c r="N208" i="1"/>
  <c r="B191" i="2" s="1"/>
  <c r="N207" i="1"/>
  <c r="B190" i="2" s="1"/>
  <c r="N206" i="1"/>
  <c r="B189" i="2" s="1"/>
  <c r="N205" i="1"/>
  <c r="B188" i="2" s="1"/>
  <c r="N204" i="1"/>
  <c r="B187" i="2" s="1"/>
  <c r="N203" i="1"/>
  <c r="B186" i="2" s="1"/>
  <c r="N202" i="1"/>
  <c r="B185" i="2" s="1"/>
  <c r="N201" i="1"/>
  <c r="B184" i="2" s="1"/>
  <c r="N200" i="1"/>
  <c r="B183" i="2" s="1"/>
  <c r="N199" i="1"/>
  <c r="B182" i="2" s="1"/>
  <c r="N198" i="1"/>
  <c r="B181" i="2" s="1"/>
  <c r="N197" i="1"/>
  <c r="B180" i="2" s="1"/>
  <c r="N196" i="1"/>
  <c r="B179" i="2" s="1"/>
  <c r="N195" i="1"/>
  <c r="B178" i="2" s="1"/>
  <c r="N194" i="1"/>
  <c r="B177" i="2" s="1"/>
  <c r="N193" i="1"/>
  <c r="B176" i="2" s="1"/>
  <c r="N192" i="1"/>
  <c r="B175" i="2" s="1"/>
  <c r="N191" i="1"/>
  <c r="B174" i="2" s="1"/>
  <c r="N190" i="1"/>
  <c r="B173" i="2" s="1"/>
  <c r="N189" i="1"/>
  <c r="B172" i="2" s="1"/>
  <c r="N188" i="1"/>
  <c r="B171" i="2" s="1"/>
  <c r="N187" i="1"/>
  <c r="B170" i="2" s="1"/>
  <c r="N186" i="1"/>
  <c r="B169" i="2" s="1"/>
  <c r="N185" i="1"/>
  <c r="B168" i="2" s="1"/>
  <c r="N184" i="1"/>
  <c r="B167" i="2" s="1"/>
  <c r="N183" i="1"/>
  <c r="B166" i="2" s="1"/>
  <c r="N182" i="1"/>
  <c r="B165" i="2" s="1"/>
  <c r="N181" i="1"/>
  <c r="B164" i="2" s="1"/>
  <c r="N180" i="1"/>
  <c r="B163" i="2" s="1"/>
  <c r="N179" i="1"/>
  <c r="B162" i="2" s="1"/>
  <c r="N178" i="1"/>
  <c r="B161" i="2" s="1"/>
  <c r="N177" i="1"/>
  <c r="B160" i="2" s="1"/>
  <c r="N176" i="1"/>
  <c r="B159" i="2" s="1"/>
  <c r="N175" i="1"/>
  <c r="B158" i="2" s="1"/>
  <c r="N174" i="1"/>
  <c r="B157" i="2" s="1"/>
  <c r="N173" i="1"/>
  <c r="B156" i="2" s="1"/>
  <c r="N172" i="1"/>
  <c r="B155" i="2" s="1"/>
  <c r="N171" i="1"/>
  <c r="B154" i="2" s="1"/>
  <c r="N170" i="1"/>
  <c r="B153" i="2" s="1"/>
  <c r="N169" i="1"/>
  <c r="B152" i="2" s="1"/>
  <c r="N168" i="1"/>
  <c r="B151" i="2" s="1"/>
  <c r="N167" i="1"/>
  <c r="B150" i="2" s="1"/>
  <c r="N166" i="1"/>
  <c r="B149" i="2" s="1"/>
  <c r="N165" i="1"/>
  <c r="B148" i="2" s="1"/>
  <c r="N164" i="1"/>
  <c r="B147" i="2" s="1"/>
  <c r="N163" i="1"/>
  <c r="B146" i="2" s="1"/>
  <c r="N162" i="1"/>
  <c r="B145" i="2" s="1"/>
  <c r="N161" i="1"/>
  <c r="B144" i="2" s="1"/>
  <c r="N160" i="1"/>
  <c r="B143" i="2" s="1"/>
  <c r="N159" i="1"/>
  <c r="B142" i="2" s="1"/>
  <c r="N158" i="1"/>
  <c r="B141" i="2" s="1"/>
  <c r="N157" i="1"/>
  <c r="B140" i="2" s="1"/>
  <c r="N156" i="1"/>
  <c r="B139" i="2" s="1"/>
  <c r="N155" i="1"/>
  <c r="B138" i="2" s="1"/>
  <c r="N154" i="1"/>
  <c r="B137" i="2" s="1"/>
  <c r="N153" i="1"/>
  <c r="B136" i="2" s="1"/>
  <c r="N152" i="1"/>
  <c r="B135" i="2" s="1"/>
  <c r="N151" i="1"/>
  <c r="B134" i="2" s="1"/>
  <c r="N150" i="1"/>
  <c r="B133" i="2" s="1"/>
  <c r="N149" i="1"/>
  <c r="B132" i="2" s="1"/>
  <c r="N148" i="1"/>
  <c r="B131" i="2" s="1"/>
  <c r="N147" i="1"/>
  <c r="B130" i="2" s="1"/>
  <c r="N146" i="1"/>
  <c r="B129" i="2" s="1"/>
  <c r="N145" i="1"/>
  <c r="B128" i="2" s="1"/>
  <c r="N144" i="1"/>
  <c r="B127" i="2" s="1"/>
  <c r="N143" i="1"/>
  <c r="B126" i="2" s="1"/>
  <c r="N142" i="1"/>
  <c r="B125" i="2" s="1"/>
  <c r="N141" i="1"/>
  <c r="B124" i="2" s="1"/>
  <c r="N140" i="1"/>
  <c r="B123" i="2" s="1"/>
  <c r="N139" i="1"/>
  <c r="B122" i="2" s="1"/>
  <c r="N138" i="1"/>
  <c r="B121" i="2" s="1"/>
  <c r="N137" i="1"/>
  <c r="B120" i="2" s="1"/>
  <c r="N136" i="1"/>
  <c r="B119" i="2" s="1"/>
  <c r="N135" i="1"/>
  <c r="B118" i="2" s="1"/>
  <c r="N134" i="1"/>
  <c r="B117" i="2" s="1"/>
  <c r="N133" i="1"/>
  <c r="B116" i="2" s="1"/>
  <c r="N132" i="1"/>
  <c r="B115" i="2" s="1"/>
  <c r="N131" i="1"/>
  <c r="B114" i="2" s="1"/>
  <c r="N130" i="1"/>
  <c r="B113" i="2" s="1"/>
  <c r="N129" i="1"/>
  <c r="B112" i="2" s="1"/>
  <c r="N128" i="1"/>
  <c r="B111" i="2" s="1"/>
  <c r="N127" i="1"/>
  <c r="B110" i="2" s="1"/>
  <c r="N126" i="1"/>
  <c r="B109" i="2" s="1"/>
  <c r="N125" i="1"/>
  <c r="B108" i="2" s="1"/>
  <c r="N124" i="1"/>
  <c r="B107" i="2" s="1"/>
  <c r="N123" i="1"/>
  <c r="B106" i="2" s="1"/>
  <c r="N122" i="1"/>
  <c r="B105" i="2" s="1"/>
  <c r="N121" i="1"/>
  <c r="B104" i="2" s="1"/>
  <c r="N120" i="1"/>
  <c r="B103" i="2" s="1"/>
  <c r="N119" i="1"/>
  <c r="B102" i="2" s="1"/>
  <c r="N118" i="1"/>
  <c r="B101" i="2" s="1"/>
  <c r="N117" i="1"/>
  <c r="B100" i="2" s="1"/>
  <c r="N116" i="1"/>
  <c r="B99" i="2" s="1"/>
  <c r="N115" i="1"/>
  <c r="B98" i="2" s="1"/>
  <c r="N114" i="1"/>
  <c r="B97" i="2" s="1"/>
  <c r="N113" i="1"/>
  <c r="B96" i="2" s="1"/>
  <c r="N112" i="1"/>
  <c r="B95" i="2" s="1"/>
  <c r="N111" i="1"/>
  <c r="B94" i="2" s="1"/>
  <c r="N110" i="1"/>
  <c r="B93" i="2" s="1"/>
  <c r="N109" i="1"/>
  <c r="B92" i="2" s="1"/>
  <c r="N108" i="1"/>
  <c r="B91" i="2" s="1"/>
  <c r="N107" i="1"/>
  <c r="B90" i="2" s="1"/>
  <c r="N106" i="1"/>
  <c r="B89" i="2" s="1"/>
  <c r="N105" i="1"/>
  <c r="B88" i="2" s="1"/>
  <c r="N104" i="1"/>
  <c r="B87" i="2" s="1"/>
  <c r="N103" i="1"/>
  <c r="B86" i="2" s="1"/>
  <c r="N102" i="1"/>
  <c r="B85" i="2" s="1"/>
  <c r="N101" i="1"/>
  <c r="B84" i="2" s="1"/>
  <c r="N100" i="1"/>
  <c r="B83" i="2" s="1"/>
  <c r="N99" i="1"/>
  <c r="B82" i="2" s="1"/>
  <c r="N98" i="1"/>
  <c r="B81" i="2" s="1"/>
  <c r="N97" i="1"/>
  <c r="B80" i="2" s="1"/>
  <c r="N96" i="1"/>
  <c r="B79" i="2" s="1"/>
  <c r="N95" i="1"/>
  <c r="B78" i="2" s="1"/>
  <c r="N94" i="1"/>
  <c r="B77" i="2" s="1"/>
  <c r="N93" i="1"/>
  <c r="B76" i="2" s="1"/>
  <c r="N92" i="1"/>
  <c r="B75" i="2" s="1"/>
  <c r="N91" i="1"/>
  <c r="B74" i="2" s="1"/>
  <c r="N90" i="1"/>
  <c r="B73" i="2" s="1"/>
  <c r="N89" i="1"/>
  <c r="B72" i="2" s="1"/>
  <c r="N88" i="1"/>
  <c r="B71" i="2" s="1"/>
  <c r="N87" i="1"/>
  <c r="B70" i="2" s="1"/>
  <c r="N86" i="1"/>
  <c r="B69" i="2" s="1"/>
  <c r="N85" i="1"/>
  <c r="B68" i="2" s="1"/>
  <c r="N84" i="1"/>
  <c r="B67" i="2" s="1"/>
  <c r="N83" i="1"/>
  <c r="B66" i="2" s="1"/>
  <c r="N82" i="1"/>
  <c r="B65" i="2" s="1"/>
  <c r="N81" i="1"/>
  <c r="B64" i="2" s="1"/>
  <c r="N80" i="1"/>
  <c r="B63" i="2" s="1"/>
  <c r="N79" i="1"/>
  <c r="B62" i="2" s="1"/>
  <c r="N78" i="1"/>
  <c r="B61" i="2" s="1"/>
  <c r="N77" i="1"/>
  <c r="B60" i="2" s="1"/>
  <c r="N76" i="1"/>
  <c r="B59" i="2" s="1"/>
  <c r="N75" i="1"/>
  <c r="B58" i="2" s="1"/>
  <c r="N74" i="1"/>
  <c r="B57" i="2" s="1"/>
  <c r="N73" i="1"/>
  <c r="B56" i="2" s="1"/>
  <c r="N72" i="1"/>
  <c r="B55" i="2" s="1"/>
  <c r="N71" i="1"/>
  <c r="B54" i="2" s="1"/>
  <c r="N70" i="1"/>
  <c r="B53" i="2" s="1"/>
  <c r="N69" i="1"/>
  <c r="B52" i="2" s="1"/>
  <c r="N68" i="1"/>
  <c r="B51" i="2" s="1"/>
  <c r="N67" i="1"/>
  <c r="B50" i="2" s="1"/>
  <c r="N66" i="1"/>
  <c r="B49" i="2" s="1"/>
  <c r="N65" i="1"/>
  <c r="B48" i="2" s="1"/>
  <c r="N64" i="1"/>
  <c r="B47" i="2" s="1"/>
  <c r="N63" i="1"/>
  <c r="B46" i="2" s="1"/>
  <c r="N62" i="1"/>
  <c r="B45" i="2" s="1"/>
  <c r="N61" i="1"/>
  <c r="B44" i="2" s="1"/>
  <c r="N60" i="1"/>
  <c r="B43" i="2" s="1"/>
  <c r="N59" i="1"/>
  <c r="B42" i="2" s="1"/>
  <c r="N58" i="1"/>
  <c r="B41" i="2" s="1"/>
  <c r="N57" i="1"/>
  <c r="B40" i="2" s="1"/>
  <c r="N56" i="1"/>
  <c r="B39" i="2" s="1"/>
  <c r="N55" i="1"/>
  <c r="B38" i="2" s="1"/>
  <c r="N54" i="1"/>
  <c r="B37" i="2" s="1"/>
  <c r="N53" i="1"/>
  <c r="B36" i="2" s="1"/>
  <c r="N52" i="1"/>
  <c r="B35" i="2" s="1"/>
  <c r="N51" i="1"/>
  <c r="B34" i="2" s="1"/>
  <c r="N50" i="1"/>
  <c r="B33" i="2" s="1"/>
  <c r="N49" i="1"/>
  <c r="B32" i="2" s="1"/>
  <c r="N48" i="1"/>
  <c r="B31" i="2" s="1"/>
  <c r="N47" i="1"/>
  <c r="B30" i="2" s="1"/>
  <c r="N46" i="1"/>
  <c r="B29" i="2" s="1"/>
  <c r="N45" i="1"/>
  <c r="B28" i="2" s="1"/>
  <c r="N44" i="1"/>
  <c r="B27" i="2" s="1"/>
  <c r="N43" i="1"/>
  <c r="B26" i="2" s="1"/>
  <c r="N42" i="1"/>
  <c r="B25" i="2" s="1"/>
  <c r="N41" i="1"/>
  <c r="B24" i="2" s="1"/>
  <c r="N40" i="1"/>
  <c r="B23" i="2" s="1"/>
  <c r="N39" i="1"/>
  <c r="B22" i="2" s="1"/>
  <c r="N38" i="1"/>
  <c r="B21" i="2" s="1"/>
  <c r="N37" i="1"/>
  <c r="B20" i="2" s="1"/>
  <c r="N36" i="1"/>
  <c r="B19" i="2" s="1"/>
  <c r="N35" i="1"/>
  <c r="B18" i="2" s="1"/>
  <c r="N34" i="1"/>
  <c r="B17" i="2" s="1"/>
  <c r="N33" i="1"/>
  <c r="B16" i="2" s="1"/>
  <c r="N32" i="1"/>
  <c r="B15" i="2" s="1"/>
  <c r="N31" i="1"/>
  <c r="B14" i="2" s="1"/>
  <c r="N30" i="1"/>
  <c r="B13" i="2" s="1"/>
  <c r="N29" i="1"/>
  <c r="B12" i="2" s="1"/>
  <c r="N28" i="1"/>
  <c r="B11" i="2" s="1"/>
  <c r="N27" i="1"/>
  <c r="B10" i="2" s="1"/>
  <c r="N26" i="1"/>
  <c r="B9" i="2" s="1"/>
  <c r="N25" i="1"/>
  <c r="B8" i="2" s="1"/>
  <c r="N24" i="1"/>
  <c r="B7" i="2" s="1"/>
  <c r="N23" i="1"/>
  <c r="B6" i="2" s="1"/>
  <c r="N22" i="1"/>
  <c r="B5" i="2" s="1"/>
  <c r="N21" i="1"/>
  <c r="B4" i="2" s="1"/>
  <c r="N20" i="1"/>
  <c r="B3" i="2" s="1"/>
  <c r="N19" i="1"/>
  <c r="B2" i="2" s="1"/>
  <c r="O2" i="2"/>
  <c r="P2"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X3" i="2"/>
  <c r="Z3" i="2" s="1"/>
  <c r="X4" i="2"/>
  <c r="Z4" i="2" s="1"/>
  <c r="X5" i="2"/>
  <c r="Z5" i="2" s="1"/>
  <c r="X6" i="2"/>
  <c r="Z6" i="2" s="1"/>
  <c r="X7" i="2"/>
  <c r="Z7" i="2" s="1"/>
  <c r="X8" i="2"/>
  <c r="Z8" i="2" s="1"/>
  <c r="X9" i="2"/>
  <c r="Z9" i="2" s="1"/>
  <c r="X10" i="2"/>
  <c r="Z10" i="2" s="1"/>
  <c r="X11" i="2"/>
  <c r="Z11" i="2" s="1"/>
  <c r="X12" i="2"/>
  <c r="Z12" i="2" s="1"/>
  <c r="X13" i="2"/>
  <c r="Z13" i="2" s="1"/>
  <c r="X14" i="2"/>
  <c r="Z14" i="2" s="1"/>
  <c r="X15" i="2"/>
  <c r="Z15" i="2" s="1"/>
  <c r="X16" i="2"/>
  <c r="Z16" i="2" s="1"/>
  <c r="X17" i="2"/>
  <c r="Z17" i="2" s="1"/>
  <c r="X18" i="2"/>
  <c r="Z18" i="2" s="1"/>
  <c r="X19" i="2"/>
  <c r="Z19" i="2" s="1"/>
  <c r="X20" i="2"/>
  <c r="Z20" i="2" s="1"/>
  <c r="X21" i="2"/>
  <c r="Z21" i="2" s="1"/>
  <c r="X22" i="2"/>
  <c r="Z22" i="2" s="1"/>
  <c r="X23" i="2"/>
  <c r="Z23" i="2" s="1"/>
  <c r="X24" i="2"/>
  <c r="Z24" i="2" s="1"/>
  <c r="X25" i="2"/>
  <c r="Z25" i="2" s="1"/>
  <c r="X26" i="2"/>
  <c r="Z26" i="2" s="1"/>
  <c r="X27" i="2"/>
  <c r="Z27" i="2" s="1"/>
  <c r="X28" i="2"/>
  <c r="Z28" i="2" s="1"/>
  <c r="X29" i="2"/>
  <c r="Z29" i="2" s="1"/>
  <c r="X30" i="2"/>
  <c r="X31" i="2"/>
  <c r="Z31" i="2" s="1"/>
  <c r="X32" i="2"/>
  <c r="Z32" i="2" s="1"/>
  <c r="X33" i="2"/>
  <c r="Z33" i="2" s="1"/>
  <c r="X34" i="2"/>
  <c r="Z34" i="2" s="1"/>
  <c r="X35" i="2"/>
  <c r="Z35" i="2" s="1"/>
  <c r="X36" i="2"/>
  <c r="Z36" i="2" s="1"/>
  <c r="X37" i="2"/>
  <c r="Z37" i="2" s="1"/>
  <c r="X38" i="2"/>
  <c r="Z38" i="2" s="1"/>
  <c r="X39" i="2"/>
  <c r="Z39" i="2" s="1"/>
  <c r="X40" i="2"/>
  <c r="Z40" i="2" s="1"/>
  <c r="X41" i="2"/>
  <c r="Z41" i="2" s="1"/>
  <c r="X42" i="2"/>
  <c r="Z42" i="2" s="1"/>
  <c r="X43" i="2"/>
  <c r="Z43" i="2" s="1"/>
  <c r="X44" i="2"/>
  <c r="Z44" i="2" s="1"/>
  <c r="X45" i="2"/>
  <c r="Z45" i="2" s="1"/>
  <c r="X46" i="2"/>
  <c r="X47" i="2"/>
  <c r="Z47" i="2" s="1"/>
  <c r="X48" i="2"/>
  <c r="Z48" i="2" s="1"/>
  <c r="X49" i="2"/>
  <c r="Z49" i="2" s="1"/>
  <c r="X50" i="2"/>
  <c r="Z50" i="2" s="1"/>
  <c r="X51" i="2"/>
  <c r="Z51" i="2" s="1"/>
  <c r="X52" i="2"/>
  <c r="Z52" i="2" s="1"/>
  <c r="X53" i="2"/>
  <c r="Z53" i="2" s="1"/>
  <c r="X54" i="2"/>
  <c r="Z54" i="2" s="1"/>
  <c r="X55" i="2"/>
  <c r="Z55" i="2" s="1"/>
  <c r="X56" i="2"/>
  <c r="Z56" i="2" s="1"/>
  <c r="X57" i="2"/>
  <c r="Z57" i="2" s="1"/>
  <c r="X58" i="2"/>
  <c r="Z58" i="2" s="1"/>
  <c r="X59" i="2"/>
  <c r="Z59" i="2" s="1"/>
  <c r="X60" i="2"/>
  <c r="Z60" i="2" s="1"/>
  <c r="X61" i="2"/>
  <c r="Z61" i="2" s="1"/>
  <c r="X62" i="2"/>
  <c r="X63" i="2"/>
  <c r="Z63" i="2" s="1"/>
  <c r="X64" i="2"/>
  <c r="Z64" i="2" s="1"/>
  <c r="X65" i="2"/>
  <c r="Z65" i="2" s="1"/>
  <c r="X66" i="2"/>
  <c r="Z66" i="2" s="1"/>
  <c r="X67" i="2"/>
  <c r="Z67" i="2" s="1"/>
  <c r="X68" i="2"/>
  <c r="Z68" i="2" s="1"/>
  <c r="X69" i="2"/>
  <c r="Z69" i="2" s="1"/>
  <c r="X70" i="2"/>
  <c r="Z70" i="2" s="1"/>
  <c r="X71" i="2"/>
  <c r="Z71" i="2" s="1"/>
  <c r="X72" i="2"/>
  <c r="Z72" i="2" s="1"/>
  <c r="X73" i="2"/>
  <c r="Z73" i="2" s="1"/>
  <c r="X74" i="2"/>
  <c r="Z74" i="2" s="1"/>
  <c r="X75" i="2"/>
  <c r="Z75" i="2" s="1"/>
  <c r="X76" i="2"/>
  <c r="Z76" i="2" s="1"/>
  <c r="X77" i="2"/>
  <c r="Z77" i="2" s="1"/>
  <c r="X78" i="2"/>
  <c r="Z78" i="2" s="1"/>
  <c r="X79" i="2"/>
  <c r="Z79" i="2" s="1"/>
  <c r="X80" i="2"/>
  <c r="Z80" i="2" s="1"/>
  <c r="X81" i="2"/>
  <c r="Z81" i="2" s="1"/>
  <c r="X82" i="2"/>
  <c r="Z82" i="2" s="1"/>
  <c r="X83" i="2"/>
  <c r="Z83" i="2" s="1"/>
  <c r="X84" i="2"/>
  <c r="Z84" i="2" s="1"/>
  <c r="X85" i="2"/>
  <c r="Z85" i="2" s="1"/>
  <c r="X86" i="2"/>
  <c r="Z86" i="2" s="1"/>
  <c r="X87" i="2"/>
  <c r="Z87" i="2" s="1"/>
  <c r="X88" i="2"/>
  <c r="Z88" i="2" s="1"/>
  <c r="X89" i="2"/>
  <c r="Z89" i="2" s="1"/>
  <c r="X90" i="2"/>
  <c r="Z90" i="2" s="1"/>
  <c r="X91" i="2"/>
  <c r="Z91" i="2" s="1"/>
  <c r="X92" i="2"/>
  <c r="Z92" i="2" s="1"/>
  <c r="X93" i="2"/>
  <c r="Z93" i="2" s="1"/>
  <c r="X94" i="2"/>
  <c r="X95" i="2"/>
  <c r="Z95" i="2" s="1"/>
  <c r="X96" i="2"/>
  <c r="Z96" i="2" s="1"/>
  <c r="X97" i="2"/>
  <c r="Z97" i="2" s="1"/>
  <c r="X98" i="2"/>
  <c r="Z98" i="2" s="1"/>
  <c r="X99" i="2"/>
  <c r="Z99" i="2" s="1"/>
  <c r="X100" i="2"/>
  <c r="Z100" i="2" s="1"/>
  <c r="X101" i="2"/>
  <c r="Z101" i="2" s="1"/>
  <c r="X102" i="2"/>
  <c r="Z102" i="2" s="1"/>
  <c r="X103" i="2"/>
  <c r="Z103" i="2" s="1"/>
  <c r="X104" i="2"/>
  <c r="Z104" i="2" s="1"/>
  <c r="X105" i="2"/>
  <c r="Z105" i="2" s="1"/>
  <c r="X106" i="2"/>
  <c r="Z106" i="2" s="1"/>
  <c r="X107" i="2"/>
  <c r="Z107" i="2" s="1"/>
  <c r="X108" i="2"/>
  <c r="Z108" i="2" s="1"/>
  <c r="X109" i="2"/>
  <c r="Z109" i="2" s="1"/>
  <c r="X110" i="2"/>
  <c r="X111" i="2"/>
  <c r="Z111" i="2" s="1"/>
  <c r="X112" i="2"/>
  <c r="Z112" i="2" s="1"/>
  <c r="X113" i="2"/>
  <c r="Z113" i="2" s="1"/>
  <c r="X114" i="2"/>
  <c r="Z114" i="2" s="1"/>
  <c r="X115" i="2"/>
  <c r="Z115" i="2" s="1"/>
  <c r="X116" i="2"/>
  <c r="Z116" i="2" s="1"/>
  <c r="X117" i="2"/>
  <c r="Z117" i="2" s="1"/>
  <c r="X118" i="2"/>
  <c r="Z118" i="2" s="1"/>
  <c r="X119" i="2"/>
  <c r="Z119" i="2" s="1"/>
  <c r="X120" i="2"/>
  <c r="Z120" i="2" s="1"/>
  <c r="X121" i="2"/>
  <c r="Z121" i="2" s="1"/>
  <c r="X122" i="2"/>
  <c r="Z122" i="2" s="1"/>
  <c r="X123" i="2"/>
  <c r="Z123" i="2" s="1"/>
  <c r="X124" i="2"/>
  <c r="Z124" i="2" s="1"/>
  <c r="X125" i="2"/>
  <c r="Z125" i="2" s="1"/>
  <c r="X126" i="2"/>
  <c r="X127" i="2"/>
  <c r="Z127" i="2" s="1"/>
  <c r="X128" i="2"/>
  <c r="Z128" i="2" s="1"/>
  <c r="X129" i="2"/>
  <c r="Z129" i="2" s="1"/>
  <c r="X130" i="2"/>
  <c r="Z130" i="2" s="1"/>
  <c r="X131" i="2"/>
  <c r="Z131" i="2" s="1"/>
  <c r="X132" i="2"/>
  <c r="Z132" i="2" s="1"/>
  <c r="X133" i="2"/>
  <c r="Z133" i="2" s="1"/>
  <c r="X134" i="2"/>
  <c r="Z134" i="2" s="1"/>
  <c r="X135" i="2"/>
  <c r="Z135" i="2" s="1"/>
  <c r="X136" i="2"/>
  <c r="Z136" i="2" s="1"/>
  <c r="X137" i="2"/>
  <c r="Z137" i="2" s="1"/>
  <c r="X138" i="2"/>
  <c r="Z138" i="2" s="1"/>
  <c r="X139" i="2"/>
  <c r="Z139" i="2" s="1"/>
  <c r="X140" i="2"/>
  <c r="Z140" i="2" s="1"/>
  <c r="X141" i="2"/>
  <c r="Z141" i="2" s="1"/>
  <c r="X142" i="2"/>
  <c r="Z142" i="2" s="1"/>
  <c r="X143" i="2"/>
  <c r="Z143" i="2" s="1"/>
  <c r="X144" i="2"/>
  <c r="Z144" i="2" s="1"/>
  <c r="X145" i="2"/>
  <c r="Z145" i="2" s="1"/>
  <c r="X146" i="2"/>
  <c r="Z146" i="2" s="1"/>
  <c r="X147" i="2"/>
  <c r="Z147" i="2" s="1"/>
  <c r="X148" i="2"/>
  <c r="Z148" i="2" s="1"/>
  <c r="X149" i="2"/>
  <c r="Z149" i="2" s="1"/>
  <c r="X150" i="2"/>
  <c r="Z150" i="2" s="1"/>
  <c r="X151" i="2"/>
  <c r="Z151" i="2" s="1"/>
  <c r="X152" i="2"/>
  <c r="Z152" i="2" s="1"/>
  <c r="X153" i="2"/>
  <c r="Z153" i="2" s="1"/>
  <c r="X154" i="2"/>
  <c r="Z154" i="2" s="1"/>
  <c r="X155" i="2"/>
  <c r="Z155" i="2" s="1"/>
  <c r="X156" i="2"/>
  <c r="Z156" i="2" s="1"/>
  <c r="X157" i="2"/>
  <c r="Z157" i="2" s="1"/>
  <c r="X158" i="2"/>
  <c r="X159" i="2"/>
  <c r="Z159" i="2" s="1"/>
  <c r="X160" i="2"/>
  <c r="Z160" i="2" s="1"/>
  <c r="X161" i="2"/>
  <c r="Z161" i="2" s="1"/>
  <c r="X162" i="2"/>
  <c r="Z162" i="2" s="1"/>
  <c r="X163" i="2"/>
  <c r="Z163" i="2" s="1"/>
  <c r="X164" i="2"/>
  <c r="Z164" i="2" s="1"/>
  <c r="X165" i="2"/>
  <c r="Z165" i="2" s="1"/>
  <c r="X166" i="2"/>
  <c r="Z166" i="2" s="1"/>
  <c r="X167" i="2"/>
  <c r="Z167" i="2" s="1"/>
  <c r="X168" i="2"/>
  <c r="Z168" i="2" s="1"/>
  <c r="X169" i="2"/>
  <c r="Z169" i="2" s="1"/>
  <c r="X170" i="2"/>
  <c r="Z170" i="2" s="1"/>
  <c r="X171" i="2"/>
  <c r="Z171" i="2" s="1"/>
  <c r="X172" i="2"/>
  <c r="Z172" i="2" s="1"/>
  <c r="X173" i="2"/>
  <c r="Z173" i="2" s="1"/>
  <c r="X174" i="2"/>
  <c r="X175" i="2"/>
  <c r="Z175" i="2" s="1"/>
  <c r="X176" i="2"/>
  <c r="Z176" i="2" s="1"/>
  <c r="X177" i="2"/>
  <c r="Z177" i="2" s="1"/>
  <c r="X178" i="2"/>
  <c r="Z178" i="2" s="1"/>
  <c r="X179" i="2"/>
  <c r="Z179" i="2" s="1"/>
  <c r="X180" i="2"/>
  <c r="Z180" i="2" s="1"/>
  <c r="X181" i="2"/>
  <c r="Z181" i="2" s="1"/>
  <c r="X182" i="2"/>
  <c r="Z182" i="2" s="1"/>
  <c r="X183" i="2"/>
  <c r="Z183" i="2" s="1"/>
  <c r="X184" i="2"/>
  <c r="Z184" i="2" s="1"/>
  <c r="X185" i="2"/>
  <c r="Z185" i="2" s="1"/>
  <c r="X186" i="2"/>
  <c r="Z186" i="2" s="1"/>
  <c r="X187" i="2"/>
  <c r="Z187" i="2" s="1"/>
  <c r="X188" i="2"/>
  <c r="Z188" i="2" s="1"/>
  <c r="X189" i="2"/>
  <c r="Z189" i="2" s="1"/>
  <c r="X190" i="2"/>
  <c r="X191" i="2"/>
  <c r="Z191" i="2" s="1"/>
  <c r="X192" i="2"/>
  <c r="Z192" i="2" s="1"/>
  <c r="X193" i="2"/>
  <c r="Z193" i="2" s="1"/>
  <c r="X194" i="2"/>
  <c r="Z194" i="2" s="1"/>
  <c r="X195" i="2"/>
  <c r="Z195" i="2" s="1"/>
  <c r="X196" i="2"/>
  <c r="Z196" i="2" s="1"/>
  <c r="X197" i="2"/>
  <c r="Z197" i="2" s="1"/>
  <c r="X198" i="2"/>
  <c r="Z198" i="2" s="1"/>
  <c r="X199" i="2"/>
  <c r="Z199" i="2" s="1"/>
  <c r="X200" i="2"/>
  <c r="Z200" i="2" s="1"/>
  <c r="X201" i="2"/>
  <c r="Z201" i="2" s="1"/>
  <c r="X202" i="2"/>
  <c r="Z202" i="2" s="1"/>
  <c r="X203" i="2"/>
  <c r="Z203" i="2" s="1"/>
  <c r="X204" i="2"/>
  <c r="Z204" i="2" s="1"/>
  <c r="X205" i="2"/>
  <c r="Z205" i="2" s="1"/>
  <c r="X206" i="2"/>
  <c r="Z206" i="2" s="1"/>
  <c r="X207" i="2"/>
  <c r="Z207" i="2" s="1"/>
  <c r="X208" i="2"/>
  <c r="Z208" i="2" s="1"/>
  <c r="X209" i="2"/>
  <c r="Z209" i="2" s="1"/>
  <c r="X210" i="2"/>
  <c r="Z210" i="2" s="1"/>
  <c r="X211" i="2"/>
  <c r="Z211" i="2" s="1"/>
  <c r="X212" i="2"/>
  <c r="Z212" i="2" s="1"/>
  <c r="X213" i="2"/>
  <c r="Z213" i="2" s="1"/>
  <c r="X214" i="2"/>
  <c r="Z214" i="2" s="1"/>
  <c r="X215" i="2"/>
  <c r="Z215" i="2" s="1"/>
  <c r="X216" i="2"/>
  <c r="Z216" i="2" s="1"/>
  <c r="X217" i="2"/>
  <c r="Z217" i="2" s="1"/>
  <c r="X218" i="2"/>
  <c r="Z218" i="2" s="1"/>
  <c r="X219" i="2"/>
  <c r="Z219" i="2" s="1"/>
  <c r="X220" i="2"/>
  <c r="Z220" i="2" s="1"/>
  <c r="X221" i="2"/>
  <c r="Z221" i="2" s="1"/>
  <c r="X222" i="2"/>
  <c r="X223" i="2"/>
  <c r="Z223" i="2" s="1"/>
  <c r="X224" i="2"/>
  <c r="Z224" i="2" s="1"/>
  <c r="X225" i="2"/>
  <c r="Z225" i="2" s="1"/>
  <c r="X226" i="2"/>
  <c r="Z226" i="2" s="1"/>
  <c r="X227" i="2"/>
  <c r="Z227" i="2" s="1"/>
  <c r="X228" i="2"/>
  <c r="Z228" i="2" s="1"/>
  <c r="X229" i="2"/>
  <c r="Z229" i="2" s="1"/>
  <c r="X230" i="2"/>
  <c r="Z230" i="2" s="1"/>
  <c r="X231" i="2"/>
  <c r="Z231" i="2" s="1"/>
  <c r="X232" i="2"/>
  <c r="Z232" i="2" s="1"/>
  <c r="X233" i="2"/>
  <c r="Z233" i="2" s="1"/>
  <c r="X234" i="2"/>
  <c r="Z234" i="2" s="1"/>
  <c r="X235" i="2"/>
  <c r="Z235" i="2" s="1"/>
  <c r="X236" i="2"/>
  <c r="Z236" i="2" s="1"/>
  <c r="X237" i="2"/>
  <c r="Z237" i="2" s="1"/>
  <c r="X238" i="2"/>
  <c r="X239" i="2"/>
  <c r="Z239" i="2" s="1"/>
  <c r="X240" i="2"/>
  <c r="Z240" i="2" s="1"/>
  <c r="X241" i="2"/>
  <c r="Z241" i="2" s="1"/>
  <c r="X242" i="2"/>
  <c r="Z242" i="2" s="1"/>
  <c r="X243" i="2"/>
  <c r="Z243" i="2" s="1"/>
  <c r="X244" i="2"/>
  <c r="Z244" i="2" s="1"/>
  <c r="X245" i="2"/>
  <c r="Z245" i="2" s="1"/>
  <c r="X246" i="2"/>
  <c r="Z246" i="2" s="1"/>
  <c r="X247" i="2"/>
  <c r="Z247" i="2" s="1"/>
  <c r="X248" i="2"/>
  <c r="Z248" i="2" s="1"/>
  <c r="X249" i="2"/>
  <c r="Z249" i="2" s="1"/>
  <c r="X250" i="2"/>
  <c r="Z250" i="2" s="1"/>
  <c r="X251" i="2"/>
  <c r="Z251" i="2" s="1"/>
  <c r="X252" i="2"/>
  <c r="Z252" i="2" s="1"/>
  <c r="X253" i="2"/>
  <c r="Z253" i="2" s="1"/>
  <c r="X254" i="2"/>
  <c r="X255" i="2"/>
  <c r="Z255" i="2" s="1"/>
  <c r="X256" i="2"/>
  <c r="Z256" i="2" s="1"/>
  <c r="X257" i="2"/>
  <c r="Z257" i="2" s="1"/>
  <c r="X258" i="2"/>
  <c r="Z258" i="2" s="1"/>
  <c r="X259" i="2"/>
  <c r="Z259" i="2" s="1"/>
  <c r="X260" i="2"/>
  <c r="Z260" i="2" s="1"/>
  <c r="X261" i="2"/>
  <c r="Z261" i="2" s="1"/>
  <c r="X262" i="2"/>
  <c r="Z262" i="2" s="1"/>
  <c r="X263" i="2"/>
  <c r="Z263" i="2" s="1"/>
  <c r="X264" i="2"/>
  <c r="Z264" i="2" s="1"/>
  <c r="X265" i="2"/>
  <c r="Z265" i="2" s="1"/>
  <c r="X266" i="2"/>
  <c r="Z266" i="2" s="1"/>
  <c r="X267" i="2"/>
  <c r="Z267" i="2" s="1"/>
  <c r="X268" i="2"/>
  <c r="Z268" i="2" s="1"/>
  <c r="X269" i="2"/>
  <c r="Z269" i="2" s="1"/>
  <c r="X270" i="2"/>
  <c r="Z270" i="2" s="1"/>
  <c r="X271" i="2"/>
  <c r="Z271" i="2" s="1"/>
  <c r="X272" i="2"/>
  <c r="Z272" i="2" s="1"/>
  <c r="X273" i="2"/>
  <c r="Z273" i="2" s="1"/>
  <c r="X274" i="2"/>
  <c r="Z274" i="2" s="1"/>
  <c r="X275" i="2"/>
  <c r="Z275" i="2" s="1"/>
  <c r="X276" i="2"/>
  <c r="Z276" i="2" s="1"/>
  <c r="X277" i="2"/>
  <c r="Z277" i="2" s="1"/>
  <c r="X278" i="2"/>
  <c r="Z278" i="2" s="1"/>
  <c r="X279" i="2"/>
  <c r="Z279" i="2" s="1"/>
  <c r="X280" i="2"/>
  <c r="Z280" i="2" s="1"/>
  <c r="X281" i="2"/>
  <c r="Z281" i="2" s="1"/>
  <c r="X282" i="2"/>
  <c r="Z282" i="2" s="1"/>
  <c r="X283" i="2"/>
  <c r="Z283" i="2" s="1"/>
  <c r="X284" i="2"/>
  <c r="Z284" i="2" s="1"/>
  <c r="X285" i="2"/>
  <c r="Z285" i="2" s="1"/>
  <c r="X286" i="2"/>
  <c r="X287" i="2"/>
  <c r="Z287" i="2" s="1"/>
  <c r="X288" i="2"/>
  <c r="Z288" i="2" s="1"/>
  <c r="X289" i="2"/>
  <c r="Z289" i="2" s="1"/>
  <c r="X290" i="2"/>
  <c r="Z290" i="2" s="1"/>
  <c r="X291" i="2"/>
  <c r="Z291" i="2" s="1"/>
  <c r="X292" i="2"/>
  <c r="Z292" i="2" s="1"/>
  <c r="X293" i="2"/>
  <c r="Z293" i="2" s="1"/>
  <c r="X294" i="2"/>
  <c r="Z294" i="2" s="1"/>
  <c r="X295" i="2"/>
  <c r="Z295" i="2" s="1"/>
  <c r="X296" i="2"/>
  <c r="Z296" i="2" s="1"/>
  <c r="X297" i="2"/>
  <c r="Z297" i="2" s="1"/>
  <c r="X298" i="2"/>
  <c r="Z298" i="2" s="1"/>
  <c r="X299" i="2"/>
  <c r="Z299" i="2" s="1"/>
  <c r="X300" i="2"/>
  <c r="Z300" i="2" s="1"/>
  <c r="X301" i="2"/>
  <c r="Z301" i="2" s="1"/>
  <c r="X302" i="2"/>
  <c r="X2" i="2"/>
  <c r="Z2" i="2" s="1"/>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W3" i="2"/>
  <c r="W4" i="2"/>
  <c r="AL4" i="2" s="1"/>
  <c r="W5" i="2"/>
  <c r="W6" i="2"/>
  <c r="W7" i="2"/>
  <c r="W8" i="2"/>
  <c r="AL8" i="2" s="1"/>
  <c r="W9" i="2"/>
  <c r="W10" i="2"/>
  <c r="W11" i="2"/>
  <c r="W12" i="2"/>
  <c r="AL12" i="2" s="1"/>
  <c r="W13" i="2"/>
  <c r="W14" i="2"/>
  <c r="W15" i="2"/>
  <c r="W16" i="2"/>
  <c r="AL16" i="2" s="1"/>
  <c r="W17" i="2"/>
  <c r="W18" i="2"/>
  <c r="W19" i="2"/>
  <c r="W20" i="2"/>
  <c r="AL20" i="2" s="1"/>
  <c r="W21" i="2"/>
  <c r="W22" i="2"/>
  <c r="W23" i="2"/>
  <c r="W24" i="2"/>
  <c r="AL24" i="2" s="1"/>
  <c r="W25" i="2"/>
  <c r="AL25" i="2" s="1"/>
  <c r="W26" i="2"/>
  <c r="W27" i="2"/>
  <c r="W28" i="2"/>
  <c r="W29" i="2"/>
  <c r="W30" i="2"/>
  <c r="W31" i="2"/>
  <c r="W32" i="2"/>
  <c r="AL32" i="2" s="1"/>
  <c r="W33" i="2"/>
  <c r="W34" i="2"/>
  <c r="W35" i="2"/>
  <c r="W36" i="2"/>
  <c r="AL36" i="2" s="1"/>
  <c r="W37" i="2"/>
  <c r="W38" i="2"/>
  <c r="W39" i="2"/>
  <c r="W40" i="2"/>
  <c r="W41" i="2"/>
  <c r="W42" i="2"/>
  <c r="W43" i="2"/>
  <c r="W44" i="2"/>
  <c r="AL44" i="2" s="1"/>
  <c r="W45" i="2"/>
  <c r="W46" i="2"/>
  <c r="W47" i="2"/>
  <c r="W48" i="2"/>
  <c r="AL48" i="2" s="1"/>
  <c r="W49" i="2"/>
  <c r="W50" i="2"/>
  <c r="W51" i="2"/>
  <c r="W52" i="2"/>
  <c r="W53" i="2"/>
  <c r="W54" i="2"/>
  <c r="W55" i="2"/>
  <c r="W56" i="2"/>
  <c r="AL56" i="2" s="1"/>
  <c r="W57" i="2"/>
  <c r="W58" i="2"/>
  <c r="W59" i="2"/>
  <c r="W60" i="2"/>
  <c r="AL60" i="2" s="1"/>
  <c r="W61" i="2"/>
  <c r="W62" i="2"/>
  <c r="W63" i="2"/>
  <c r="W64" i="2"/>
  <c r="AL64" i="2" s="1"/>
  <c r="W65" i="2"/>
  <c r="W66" i="2"/>
  <c r="W67" i="2"/>
  <c r="W68" i="2"/>
  <c r="AL68" i="2" s="1"/>
  <c r="W69" i="2"/>
  <c r="W70" i="2"/>
  <c r="W71" i="2"/>
  <c r="W72" i="2"/>
  <c r="AL72" i="2" s="1"/>
  <c r="W73" i="2"/>
  <c r="W74" i="2"/>
  <c r="W75" i="2"/>
  <c r="W76" i="2"/>
  <c r="AL76" i="2" s="1"/>
  <c r="W77" i="2"/>
  <c r="W78" i="2"/>
  <c r="W79" i="2"/>
  <c r="W80" i="2"/>
  <c r="AL80" i="2" s="1"/>
  <c r="W81" i="2"/>
  <c r="W82" i="2"/>
  <c r="W83" i="2"/>
  <c r="W84" i="2"/>
  <c r="AL84" i="2" s="1"/>
  <c r="W85" i="2"/>
  <c r="W86" i="2"/>
  <c r="W87" i="2"/>
  <c r="W88" i="2"/>
  <c r="AL88" i="2" s="1"/>
  <c r="W89" i="2"/>
  <c r="AL89" i="2" s="1"/>
  <c r="W90" i="2"/>
  <c r="W91" i="2"/>
  <c r="W92" i="2"/>
  <c r="AL92" i="2" s="1"/>
  <c r="W93" i="2"/>
  <c r="W94" i="2"/>
  <c r="W95" i="2"/>
  <c r="W96" i="2"/>
  <c r="AL96" i="2" s="1"/>
  <c r="W97" i="2"/>
  <c r="W98" i="2"/>
  <c r="W99" i="2"/>
  <c r="W100" i="2"/>
  <c r="AL100" i="2" s="1"/>
  <c r="W101" i="2"/>
  <c r="W102" i="2"/>
  <c r="W103" i="2"/>
  <c r="W104" i="2"/>
  <c r="AL104" i="2" s="1"/>
  <c r="W105" i="2"/>
  <c r="W106" i="2"/>
  <c r="W107" i="2"/>
  <c r="W108" i="2"/>
  <c r="W109" i="2"/>
  <c r="W110" i="2"/>
  <c r="W111" i="2"/>
  <c r="W112" i="2"/>
  <c r="AL112" i="2" s="1"/>
  <c r="W113" i="2"/>
  <c r="W114" i="2"/>
  <c r="W115" i="2"/>
  <c r="W116" i="2"/>
  <c r="AL116" i="2" s="1"/>
  <c r="W117" i="2"/>
  <c r="W118" i="2"/>
  <c r="W119" i="2"/>
  <c r="W120" i="2"/>
  <c r="AL120" i="2" s="1"/>
  <c r="W121" i="2"/>
  <c r="W122" i="2"/>
  <c r="W123" i="2"/>
  <c r="W124" i="2"/>
  <c r="AL124" i="2" s="1"/>
  <c r="W125" i="2"/>
  <c r="W126" i="2"/>
  <c r="W127" i="2"/>
  <c r="W128" i="2"/>
  <c r="AL128" i="2" s="1"/>
  <c r="W129" i="2"/>
  <c r="W130" i="2"/>
  <c r="W131" i="2"/>
  <c r="W132" i="2"/>
  <c r="AL132" i="2" s="1"/>
  <c r="W133" i="2"/>
  <c r="W134" i="2"/>
  <c r="W135" i="2"/>
  <c r="W136" i="2"/>
  <c r="AL136" i="2" s="1"/>
  <c r="W137" i="2"/>
  <c r="W138" i="2"/>
  <c r="W139" i="2"/>
  <c r="W140" i="2"/>
  <c r="AL140" i="2" s="1"/>
  <c r="W141" i="2"/>
  <c r="W142" i="2"/>
  <c r="W143" i="2"/>
  <c r="W144" i="2"/>
  <c r="AL144" i="2" s="1"/>
  <c r="W145" i="2"/>
  <c r="W146" i="2"/>
  <c r="W147" i="2"/>
  <c r="W148" i="2"/>
  <c r="AL148" i="2" s="1"/>
  <c r="W149" i="2"/>
  <c r="W150" i="2"/>
  <c r="W151" i="2"/>
  <c r="W152" i="2"/>
  <c r="AL152" i="2" s="1"/>
  <c r="W153" i="2"/>
  <c r="AL153" i="2" s="1"/>
  <c r="W154" i="2"/>
  <c r="W155" i="2"/>
  <c r="W156" i="2"/>
  <c r="AL156" i="2" s="1"/>
  <c r="W157" i="2"/>
  <c r="W158" i="2"/>
  <c r="W159" i="2"/>
  <c r="W160" i="2"/>
  <c r="AL160" i="2" s="1"/>
  <c r="W161" i="2"/>
  <c r="W162" i="2"/>
  <c r="W163" i="2"/>
  <c r="W164" i="2"/>
  <c r="AL164" i="2" s="1"/>
  <c r="W165" i="2"/>
  <c r="W166" i="2"/>
  <c r="W167" i="2"/>
  <c r="W168" i="2"/>
  <c r="AL168" i="2" s="1"/>
  <c r="W169" i="2"/>
  <c r="W170" i="2"/>
  <c r="W171" i="2"/>
  <c r="W172" i="2"/>
  <c r="W173" i="2"/>
  <c r="W174" i="2"/>
  <c r="W175" i="2"/>
  <c r="W176" i="2"/>
  <c r="AL176" i="2" s="1"/>
  <c r="W177" i="2"/>
  <c r="W178" i="2"/>
  <c r="W179" i="2"/>
  <c r="W180" i="2"/>
  <c r="AL180" i="2" s="1"/>
  <c r="W181" i="2"/>
  <c r="W182" i="2"/>
  <c r="W183" i="2"/>
  <c r="W184" i="2"/>
  <c r="AL184" i="2" s="1"/>
  <c r="W185" i="2"/>
  <c r="W186" i="2"/>
  <c r="W187" i="2"/>
  <c r="W188" i="2"/>
  <c r="AL188" i="2" s="1"/>
  <c r="W189" i="2"/>
  <c r="W190" i="2"/>
  <c r="W191" i="2"/>
  <c r="W192" i="2"/>
  <c r="AL192" i="2" s="1"/>
  <c r="W193" i="2"/>
  <c r="W194" i="2"/>
  <c r="W195" i="2"/>
  <c r="W196" i="2"/>
  <c r="AL196" i="2" s="1"/>
  <c r="W197" i="2"/>
  <c r="W198" i="2"/>
  <c r="W199" i="2"/>
  <c r="W200" i="2"/>
  <c r="AL200" i="2" s="1"/>
  <c r="W201" i="2"/>
  <c r="W202" i="2"/>
  <c r="W203" i="2"/>
  <c r="W204" i="2"/>
  <c r="AL204" i="2" s="1"/>
  <c r="W205" i="2"/>
  <c r="W206" i="2"/>
  <c r="W207" i="2"/>
  <c r="W208" i="2"/>
  <c r="AL208" i="2" s="1"/>
  <c r="W209" i="2"/>
  <c r="W210" i="2"/>
  <c r="W211" i="2"/>
  <c r="W212" i="2"/>
  <c r="AL212" i="2" s="1"/>
  <c r="W213" i="2"/>
  <c r="W214" i="2"/>
  <c r="W215" i="2"/>
  <c r="W216" i="2"/>
  <c r="AL216" i="2" s="1"/>
  <c r="W217" i="2"/>
  <c r="AL217" i="2" s="1"/>
  <c r="W218" i="2"/>
  <c r="W219" i="2"/>
  <c r="W220" i="2"/>
  <c r="AL220" i="2" s="1"/>
  <c r="W221" i="2"/>
  <c r="W222" i="2"/>
  <c r="W223" i="2"/>
  <c r="W224" i="2"/>
  <c r="AL224" i="2" s="1"/>
  <c r="W225" i="2"/>
  <c r="W226" i="2"/>
  <c r="W227" i="2"/>
  <c r="W228" i="2"/>
  <c r="AL228" i="2" s="1"/>
  <c r="W229" i="2"/>
  <c r="W230" i="2"/>
  <c r="W231" i="2"/>
  <c r="W232" i="2"/>
  <c r="AL232" i="2" s="1"/>
  <c r="W233" i="2"/>
  <c r="W234" i="2"/>
  <c r="W235" i="2"/>
  <c r="W236" i="2"/>
  <c r="AL236" i="2" s="1"/>
  <c r="W237" i="2"/>
  <c r="W238" i="2"/>
  <c r="W239" i="2"/>
  <c r="W240" i="2"/>
  <c r="AL240" i="2" s="1"/>
  <c r="W241" i="2"/>
  <c r="W242" i="2"/>
  <c r="W243" i="2"/>
  <c r="W244" i="2"/>
  <c r="AL244" i="2" s="1"/>
  <c r="W245" i="2"/>
  <c r="W246" i="2"/>
  <c r="W247" i="2"/>
  <c r="W248" i="2"/>
  <c r="AL248" i="2" s="1"/>
  <c r="W249" i="2"/>
  <c r="W250" i="2"/>
  <c r="W251" i="2"/>
  <c r="W252" i="2"/>
  <c r="AL252" i="2" s="1"/>
  <c r="W253" i="2"/>
  <c r="W254" i="2"/>
  <c r="W255" i="2"/>
  <c r="W256" i="2"/>
  <c r="AL256" i="2" s="1"/>
  <c r="W257" i="2"/>
  <c r="W258" i="2"/>
  <c r="W259" i="2"/>
  <c r="W260" i="2"/>
  <c r="AL260" i="2" s="1"/>
  <c r="W261" i="2"/>
  <c r="W262" i="2"/>
  <c r="W263" i="2"/>
  <c r="W264" i="2"/>
  <c r="AL264" i="2" s="1"/>
  <c r="W265" i="2"/>
  <c r="W266" i="2"/>
  <c r="W267" i="2"/>
  <c r="W268" i="2"/>
  <c r="AL268" i="2" s="1"/>
  <c r="W269" i="2"/>
  <c r="W270" i="2"/>
  <c r="W271" i="2"/>
  <c r="W272" i="2"/>
  <c r="AL272" i="2" s="1"/>
  <c r="W273" i="2"/>
  <c r="W274" i="2"/>
  <c r="W275" i="2"/>
  <c r="W276" i="2"/>
  <c r="AL276" i="2" s="1"/>
  <c r="W277" i="2"/>
  <c r="W278" i="2"/>
  <c r="W279" i="2"/>
  <c r="W280" i="2"/>
  <c r="AL280" i="2" s="1"/>
  <c r="W281" i="2"/>
  <c r="AL281" i="2" s="1"/>
  <c r="W282" i="2"/>
  <c r="W283" i="2"/>
  <c r="W284" i="2"/>
  <c r="AL284" i="2" s="1"/>
  <c r="W285" i="2"/>
  <c r="W286" i="2"/>
  <c r="W287" i="2"/>
  <c r="W288" i="2"/>
  <c r="AL288" i="2" s="1"/>
  <c r="W289" i="2"/>
  <c r="W290" i="2"/>
  <c r="W291" i="2"/>
  <c r="W292" i="2"/>
  <c r="AL292" i="2" s="1"/>
  <c r="W293" i="2"/>
  <c r="W294" i="2"/>
  <c r="W295" i="2"/>
  <c r="W296" i="2"/>
  <c r="AL296" i="2" s="1"/>
  <c r="W297" i="2"/>
  <c r="W298" i="2"/>
  <c r="W299" i="2"/>
  <c r="W300" i="2"/>
  <c r="AL300" i="2" s="1"/>
  <c r="W301" i="2"/>
  <c r="W302" i="2"/>
  <c r="W2" i="2"/>
  <c r="V2" i="2"/>
  <c r="AL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L3" i="2"/>
  <c r="M3" i="2"/>
  <c r="N3" i="2"/>
  <c r="O3" i="2"/>
  <c r="P3" i="2"/>
  <c r="L4" i="2"/>
  <c r="M4" i="2"/>
  <c r="N4" i="2"/>
  <c r="O4" i="2"/>
  <c r="P4" i="2"/>
  <c r="L5" i="2"/>
  <c r="M5" i="2"/>
  <c r="N5" i="2"/>
  <c r="O5" i="2"/>
  <c r="P5" i="2"/>
  <c r="L6" i="2"/>
  <c r="M6" i="2"/>
  <c r="N6" i="2"/>
  <c r="O6" i="2"/>
  <c r="P6" i="2"/>
  <c r="L7" i="2"/>
  <c r="M7" i="2"/>
  <c r="N7" i="2"/>
  <c r="O7" i="2"/>
  <c r="P7" i="2"/>
  <c r="L8" i="2"/>
  <c r="M8" i="2"/>
  <c r="N8" i="2"/>
  <c r="O8" i="2"/>
  <c r="P8" i="2"/>
  <c r="L9" i="2"/>
  <c r="M9" i="2"/>
  <c r="N9" i="2"/>
  <c r="O9" i="2"/>
  <c r="P9" i="2"/>
  <c r="L10" i="2"/>
  <c r="M10" i="2"/>
  <c r="N10" i="2"/>
  <c r="O10" i="2"/>
  <c r="P10" i="2"/>
  <c r="L11" i="2"/>
  <c r="M11" i="2"/>
  <c r="N11" i="2"/>
  <c r="O11" i="2"/>
  <c r="P11" i="2"/>
  <c r="L12" i="2"/>
  <c r="M12" i="2"/>
  <c r="N12" i="2"/>
  <c r="O12" i="2"/>
  <c r="P12" i="2"/>
  <c r="L13" i="2"/>
  <c r="M13" i="2"/>
  <c r="N13" i="2"/>
  <c r="O13" i="2"/>
  <c r="P13" i="2"/>
  <c r="L14" i="2"/>
  <c r="M14" i="2"/>
  <c r="N14" i="2"/>
  <c r="O14" i="2"/>
  <c r="P14" i="2"/>
  <c r="L15" i="2"/>
  <c r="M15" i="2"/>
  <c r="N15" i="2"/>
  <c r="O15" i="2"/>
  <c r="P15" i="2"/>
  <c r="L16" i="2"/>
  <c r="M16" i="2"/>
  <c r="N16" i="2"/>
  <c r="O16" i="2"/>
  <c r="P16" i="2"/>
  <c r="L17" i="2"/>
  <c r="M17" i="2"/>
  <c r="N17" i="2"/>
  <c r="O17" i="2"/>
  <c r="P17" i="2"/>
  <c r="L18" i="2"/>
  <c r="M18" i="2"/>
  <c r="N18" i="2"/>
  <c r="O18" i="2"/>
  <c r="P18" i="2"/>
  <c r="L19" i="2"/>
  <c r="M19" i="2"/>
  <c r="N19" i="2"/>
  <c r="O19" i="2"/>
  <c r="P19" i="2"/>
  <c r="L20" i="2"/>
  <c r="M20" i="2"/>
  <c r="N20" i="2"/>
  <c r="O20" i="2"/>
  <c r="P20" i="2"/>
  <c r="L21" i="2"/>
  <c r="M21" i="2"/>
  <c r="N21" i="2"/>
  <c r="O21" i="2"/>
  <c r="P21" i="2"/>
  <c r="L22" i="2"/>
  <c r="M22" i="2"/>
  <c r="N22" i="2"/>
  <c r="O22" i="2"/>
  <c r="P22" i="2"/>
  <c r="L23" i="2"/>
  <c r="M23" i="2"/>
  <c r="N23" i="2"/>
  <c r="O23" i="2"/>
  <c r="P23" i="2"/>
  <c r="L24" i="2"/>
  <c r="M24" i="2"/>
  <c r="N24" i="2"/>
  <c r="O24" i="2"/>
  <c r="P24" i="2"/>
  <c r="L25" i="2"/>
  <c r="M25" i="2"/>
  <c r="N25" i="2"/>
  <c r="O25" i="2"/>
  <c r="P25" i="2"/>
  <c r="L26" i="2"/>
  <c r="M26" i="2"/>
  <c r="N26" i="2"/>
  <c r="O26" i="2"/>
  <c r="P26" i="2"/>
  <c r="L27" i="2"/>
  <c r="M27" i="2"/>
  <c r="N27" i="2"/>
  <c r="O27" i="2"/>
  <c r="P27" i="2"/>
  <c r="L28" i="2"/>
  <c r="M28" i="2"/>
  <c r="N28" i="2"/>
  <c r="O28" i="2"/>
  <c r="P28" i="2"/>
  <c r="L29" i="2"/>
  <c r="M29" i="2"/>
  <c r="N29" i="2"/>
  <c r="O29" i="2"/>
  <c r="P29" i="2"/>
  <c r="L30" i="2"/>
  <c r="M30" i="2"/>
  <c r="N30" i="2"/>
  <c r="O30" i="2"/>
  <c r="P30" i="2"/>
  <c r="L31" i="2"/>
  <c r="M31" i="2"/>
  <c r="N31" i="2"/>
  <c r="O31" i="2"/>
  <c r="P31" i="2"/>
  <c r="L32" i="2"/>
  <c r="M32" i="2"/>
  <c r="N32" i="2"/>
  <c r="O32" i="2"/>
  <c r="P32" i="2"/>
  <c r="L33" i="2"/>
  <c r="M33" i="2"/>
  <c r="N33" i="2"/>
  <c r="O33" i="2"/>
  <c r="P33" i="2"/>
  <c r="L34" i="2"/>
  <c r="M34" i="2"/>
  <c r="N34" i="2"/>
  <c r="O34" i="2"/>
  <c r="P34" i="2"/>
  <c r="L35" i="2"/>
  <c r="M35" i="2"/>
  <c r="N35" i="2"/>
  <c r="O35" i="2"/>
  <c r="P35" i="2"/>
  <c r="L36" i="2"/>
  <c r="M36" i="2"/>
  <c r="N36" i="2"/>
  <c r="O36" i="2"/>
  <c r="P36" i="2"/>
  <c r="L37" i="2"/>
  <c r="M37" i="2"/>
  <c r="N37" i="2"/>
  <c r="O37" i="2"/>
  <c r="P37" i="2"/>
  <c r="L38" i="2"/>
  <c r="M38" i="2"/>
  <c r="N38" i="2"/>
  <c r="O38" i="2"/>
  <c r="P38" i="2"/>
  <c r="L39" i="2"/>
  <c r="M39" i="2"/>
  <c r="N39" i="2"/>
  <c r="O39" i="2"/>
  <c r="P39" i="2"/>
  <c r="L40" i="2"/>
  <c r="M40" i="2"/>
  <c r="N40" i="2"/>
  <c r="O40" i="2"/>
  <c r="P40" i="2"/>
  <c r="L41" i="2"/>
  <c r="M41" i="2"/>
  <c r="N41" i="2"/>
  <c r="O41" i="2"/>
  <c r="P41" i="2"/>
  <c r="L42" i="2"/>
  <c r="M42" i="2"/>
  <c r="N42" i="2"/>
  <c r="O42" i="2"/>
  <c r="P42" i="2"/>
  <c r="L43" i="2"/>
  <c r="M43" i="2"/>
  <c r="N43" i="2"/>
  <c r="O43" i="2"/>
  <c r="P43" i="2"/>
  <c r="L44" i="2"/>
  <c r="M44" i="2"/>
  <c r="N44" i="2"/>
  <c r="O44" i="2"/>
  <c r="P44" i="2"/>
  <c r="L45" i="2"/>
  <c r="M45" i="2"/>
  <c r="N45" i="2"/>
  <c r="O45" i="2"/>
  <c r="P45" i="2"/>
  <c r="L46" i="2"/>
  <c r="M46" i="2"/>
  <c r="N46" i="2"/>
  <c r="O46" i="2"/>
  <c r="P46" i="2"/>
  <c r="L47" i="2"/>
  <c r="M47" i="2"/>
  <c r="N47" i="2"/>
  <c r="O47" i="2"/>
  <c r="P47" i="2"/>
  <c r="L48" i="2"/>
  <c r="M48" i="2"/>
  <c r="N48" i="2"/>
  <c r="O48" i="2"/>
  <c r="P48" i="2"/>
  <c r="L49" i="2"/>
  <c r="M49" i="2"/>
  <c r="N49" i="2"/>
  <c r="O49" i="2"/>
  <c r="P49" i="2"/>
  <c r="L50" i="2"/>
  <c r="M50" i="2"/>
  <c r="N50" i="2"/>
  <c r="O50" i="2"/>
  <c r="P50" i="2"/>
  <c r="L51" i="2"/>
  <c r="M51" i="2"/>
  <c r="N51" i="2"/>
  <c r="O51" i="2"/>
  <c r="P51" i="2"/>
  <c r="L52" i="2"/>
  <c r="M52" i="2"/>
  <c r="N52" i="2"/>
  <c r="O52" i="2"/>
  <c r="P52" i="2"/>
  <c r="L53" i="2"/>
  <c r="M53" i="2"/>
  <c r="N53" i="2"/>
  <c r="O53" i="2"/>
  <c r="P53" i="2"/>
  <c r="L54" i="2"/>
  <c r="M54" i="2"/>
  <c r="N54" i="2"/>
  <c r="O54" i="2"/>
  <c r="P54" i="2"/>
  <c r="L55" i="2"/>
  <c r="M55" i="2"/>
  <c r="N55" i="2"/>
  <c r="O55" i="2"/>
  <c r="P55" i="2"/>
  <c r="L56" i="2"/>
  <c r="M56" i="2"/>
  <c r="N56" i="2"/>
  <c r="O56" i="2"/>
  <c r="P56" i="2"/>
  <c r="L57" i="2"/>
  <c r="M57" i="2"/>
  <c r="N57" i="2"/>
  <c r="O57" i="2"/>
  <c r="P57" i="2"/>
  <c r="L58" i="2"/>
  <c r="M58" i="2"/>
  <c r="N58" i="2"/>
  <c r="O58" i="2"/>
  <c r="P58" i="2"/>
  <c r="L59" i="2"/>
  <c r="M59" i="2"/>
  <c r="N59" i="2"/>
  <c r="O59" i="2"/>
  <c r="P59" i="2"/>
  <c r="L60" i="2"/>
  <c r="M60" i="2"/>
  <c r="N60" i="2"/>
  <c r="O60" i="2"/>
  <c r="P60" i="2"/>
  <c r="L61" i="2"/>
  <c r="M61" i="2"/>
  <c r="N61" i="2"/>
  <c r="O61" i="2"/>
  <c r="P61" i="2"/>
  <c r="L62" i="2"/>
  <c r="M62" i="2"/>
  <c r="N62" i="2"/>
  <c r="O62" i="2"/>
  <c r="P62" i="2"/>
  <c r="L63" i="2"/>
  <c r="M63" i="2"/>
  <c r="N63" i="2"/>
  <c r="O63" i="2"/>
  <c r="P63" i="2"/>
  <c r="L64" i="2"/>
  <c r="M64" i="2"/>
  <c r="N64" i="2"/>
  <c r="O64" i="2"/>
  <c r="P64" i="2"/>
  <c r="L65" i="2"/>
  <c r="M65" i="2"/>
  <c r="N65" i="2"/>
  <c r="O65" i="2"/>
  <c r="P65" i="2"/>
  <c r="L66" i="2"/>
  <c r="M66" i="2"/>
  <c r="N66" i="2"/>
  <c r="O66" i="2"/>
  <c r="P66" i="2"/>
  <c r="L67" i="2"/>
  <c r="M67" i="2"/>
  <c r="N67" i="2"/>
  <c r="O67" i="2"/>
  <c r="P67" i="2"/>
  <c r="L68" i="2"/>
  <c r="M68" i="2"/>
  <c r="N68" i="2"/>
  <c r="O68" i="2"/>
  <c r="P68" i="2"/>
  <c r="L69" i="2"/>
  <c r="M69" i="2"/>
  <c r="N69" i="2"/>
  <c r="O69" i="2"/>
  <c r="P69" i="2"/>
  <c r="L70" i="2"/>
  <c r="M70" i="2"/>
  <c r="N70" i="2"/>
  <c r="O70" i="2"/>
  <c r="P70" i="2"/>
  <c r="L71" i="2"/>
  <c r="M71" i="2"/>
  <c r="N71" i="2"/>
  <c r="O71" i="2"/>
  <c r="P71" i="2"/>
  <c r="L72" i="2"/>
  <c r="M72" i="2"/>
  <c r="N72" i="2"/>
  <c r="O72" i="2"/>
  <c r="P72" i="2"/>
  <c r="L73" i="2"/>
  <c r="M73" i="2"/>
  <c r="N73" i="2"/>
  <c r="O73" i="2"/>
  <c r="P73" i="2"/>
  <c r="L74" i="2"/>
  <c r="M74" i="2"/>
  <c r="N74" i="2"/>
  <c r="O74" i="2"/>
  <c r="P74" i="2"/>
  <c r="L75" i="2"/>
  <c r="M75" i="2"/>
  <c r="N75" i="2"/>
  <c r="O75" i="2"/>
  <c r="P75" i="2"/>
  <c r="L76" i="2"/>
  <c r="M76" i="2"/>
  <c r="N76" i="2"/>
  <c r="O76" i="2"/>
  <c r="P76" i="2"/>
  <c r="L77" i="2"/>
  <c r="M77" i="2"/>
  <c r="N77" i="2"/>
  <c r="O77" i="2"/>
  <c r="P77" i="2"/>
  <c r="L78" i="2"/>
  <c r="M78" i="2"/>
  <c r="N78" i="2"/>
  <c r="O78" i="2"/>
  <c r="P78" i="2"/>
  <c r="L79" i="2"/>
  <c r="M79" i="2"/>
  <c r="N79" i="2"/>
  <c r="O79" i="2"/>
  <c r="P79" i="2"/>
  <c r="L80" i="2"/>
  <c r="M80" i="2"/>
  <c r="N80" i="2"/>
  <c r="O80" i="2"/>
  <c r="P80" i="2"/>
  <c r="L81" i="2"/>
  <c r="M81" i="2"/>
  <c r="N81" i="2"/>
  <c r="O81" i="2"/>
  <c r="P81" i="2"/>
  <c r="L82" i="2"/>
  <c r="M82" i="2"/>
  <c r="N82" i="2"/>
  <c r="O82" i="2"/>
  <c r="P82" i="2"/>
  <c r="L83" i="2"/>
  <c r="M83" i="2"/>
  <c r="N83" i="2"/>
  <c r="O83" i="2"/>
  <c r="P83" i="2"/>
  <c r="L84" i="2"/>
  <c r="M84" i="2"/>
  <c r="N84" i="2"/>
  <c r="O84" i="2"/>
  <c r="P84" i="2"/>
  <c r="L85" i="2"/>
  <c r="M85" i="2"/>
  <c r="N85" i="2"/>
  <c r="O85" i="2"/>
  <c r="P85" i="2"/>
  <c r="L86" i="2"/>
  <c r="M86" i="2"/>
  <c r="N86" i="2"/>
  <c r="O86" i="2"/>
  <c r="P86" i="2"/>
  <c r="L87" i="2"/>
  <c r="M87" i="2"/>
  <c r="N87" i="2"/>
  <c r="O87" i="2"/>
  <c r="P87" i="2"/>
  <c r="L88" i="2"/>
  <c r="M88" i="2"/>
  <c r="N88" i="2"/>
  <c r="O88" i="2"/>
  <c r="P88" i="2"/>
  <c r="L89" i="2"/>
  <c r="M89" i="2"/>
  <c r="N89" i="2"/>
  <c r="O89" i="2"/>
  <c r="P89" i="2"/>
  <c r="L90" i="2"/>
  <c r="M90" i="2"/>
  <c r="N90" i="2"/>
  <c r="O90" i="2"/>
  <c r="P90" i="2"/>
  <c r="L91" i="2"/>
  <c r="M91" i="2"/>
  <c r="N91" i="2"/>
  <c r="O91" i="2"/>
  <c r="P91" i="2"/>
  <c r="L92" i="2"/>
  <c r="M92" i="2"/>
  <c r="N92" i="2"/>
  <c r="O92" i="2"/>
  <c r="P92" i="2"/>
  <c r="L93" i="2"/>
  <c r="M93" i="2"/>
  <c r="N93" i="2"/>
  <c r="O93" i="2"/>
  <c r="P93" i="2"/>
  <c r="L94" i="2"/>
  <c r="M94" i="2"/>
  <c r="N94" i="2"/>
  <c r="O94" i="2"/>
  <c r="P94" i="2"/>
  <c r="L95" i="2"/>
  <c r="M95" i="2"/>
  <c r="N95" i="2"/>
  <c r="O95" i="2"/>
  <c r="P95" i="2"/>
  <c r="L96" i="2"/>
  <c r="M96" i="2"/>
  <c r="N96" i="2"/>
  <c r="O96" i="2"/>
  <c r="P96" i="2"/>
  <c r="L97" i="2"/>
  <c r="M97" i="2"/>
  <c r="N97" i="2"/>
  <c r="O97" i="2"/>
  <c r="P97" i="2"/>
  <c r="L98" i="2"/>
  <c r="M98" i="2"/>
  <c r="N98" i="2"/>
  <c r="O98" i="2"/>
  <c r="P98" i="2"/>
  <c r="L99" i="2"/>
  <c r="M99" i="2"/>
  <c r="N99" i="2"/>
  <c r="O99" i="2"/>
  <c r="P99" i="2"/>
  <c r="L100" i="2"/>
  <c r="M100" i="2"/>
  <c r="N100" i="2"/>
  <c r="O100" i="2"/>
  <c r="P100" i="2"/>
  <c r="L101" i="2"/>
  <c r="M101" i="2"/>
  <c r="N101" i="2"/>
  <c r="O101" i="2"/>
  <c r="P101" i="2"/>
  <c r="L102" i="2"/>
  <c r="M102" i="2"/>
  <c r="N102" i="2"/>
  <c r="O102" i="2"/>
  <c r="P102" i="2"/>
  <c r="L103" i="2"/>
  <c r="M103" i="2"/>
  <c r="N103" i="2"/>
  <c r="O103" i="2"/>
  <c r="P103" i="2"/>
  <c r="L104" i="2"/>
  <c r="M104" i="2"/>
  <c r="N104" i="2"/>
  <c r="O104" i="2"/>
  <c r="P104" i="2"/>
  <c r="L105" i="2"/>
  <c r="M105" i="2"/>
  <c r="N105" i="2"/>
  <c r="O105" i="2"/>
  <c r="P105" i="2"/>
  <c r="L106" i="2"/>
  <c r="M106" i="2"/>
  <c r="N106" i="2"/>
  <c r="O106" i="2"/>
  <c r="P106" i="2"/>
  <c r="L107" i="2"/>
  <c r="M107" i="2"/>
  <c r="N107" i="2"/>
  <c r="O107" i="2"/>
  <c r="P107" i="2"/>
  <c r="L108" i="2"/>
  <c r="M108" i="2"/>
  <c r="N108" i="2"/>
  <c r="O108" i="2"/>
  <c r="P108" i="2"/>
  <c r="L109" i="2"/>
  <c r="M109" i="2"/>
  <c r="N109" i="2"/>
  <c r="O109" i="2"/>
  <c r="P109" i="2"/>
  <c r="L110" i="2"/>
  <c r="M110" i="2"/>
  <c r="N110" i="2"/>
  <c r="O110" i="2"/>
  <c r="P110" i="2"/>
  <c r="L111" i="2"/>
  <c r="M111" i="2"/>
  <c r="N111" i="2"/>
  <c r="O111" i="2"/>
  <c r="P111" i="2"/>
  <c r="L112" i="2"/>
  <c r="M112" i="2"/>
  <c r="N112" i="2"/>
  <c r="O112" i="2"/>
  <c r="P112" i="2"/>
  <c r="L113" i="2"/>
  <c r="M113" i="2"/>
  <c r="N113" i="2"/>
  <c r="O113" i="2"/>
  <c r="P113" i="2"/>
  <c r="L114" i="2"/>
  <c r="M114" i="2"/>
  <c r="N114" i="2"/>
  <c r="O114" i="2"/>
  <c r="P114" i="2"/>
  <c r="L115" i="2"/>
  <c r="M115" i="2"/>
  <c r="N115" i="2"/>
  <c r="O115" i="2"/>
  <c r="P115" i="2"/>
  <c r="L116" i="2"/>
  <c r="M116" i="2"/>
  <c r="N116" i="2"/>
  <c r="O116" i="2"/>
  <c r="P116" i="2"/>
  <c r="L117" i="2"/>
  <c r="M117" i="2"/>
  <c r="N117" i="2"/>
  <c r="O117" i="2"/>
  <c r="P117" i="2"/>
  <c r="L118" i="2"/>
  <c r="M118" i="2"/>
  <c r="N118" i="2"/>
  <c r="O118" i="2"/>
  <c r="P118" i="2"/>
  <c r="L119" i="2"/>
  <c r="M119" i="2"/>
  <c r="N119" i="2"/>
  <c r="O119" i="2"/>
  <c r="P119" i="2"/>
  <c r="L120" i="2"/>
  <c r="M120" i="2"/>
  <c r="N120" i="2"/>
  <c r="O120" i="2"/>
  <c r="P120" i="2"/>
  <c r="L121" i="2"/>
  <c r="M121" i="2"/>
  <c r="N121" i="2"/>
  <c r="O121" i="2"/>
  <c r="P121" i="2"/>
  <c r="L122" i="2"/>
  <c r="M122" i="2"/>
  <c r="N122" i="2"/>
  <c r="O122" i="2"/>
  <c r="P122" i="2"/>
  <c r="L123" i="2"/>
  <c r="M123" i="2"/>
  <c r="N123" i="2"/>
  <c r="O123" i="2"/>
  <c r="P123" i="2"/>
  <c r="L124" i="2"/>
  <c r="M124" i="2"/>
  <c r="N124" i="2"/>
  <c r="O124" i="2"/>
  <c r="P124" i="2"/>
  <c r="L125" i="2"/>
  <c r="M125" i="2"/>
  <c r="N125" i="2"/>
  <c r="O125" i="2"/>
  <c r="P125" i="2"/>
  <c r="L126" i="2"/>
  <c r="M126" i="2"/>
  <c r="N126" i="2"/>
  <c r="O126" i="2"/>
  <c r="P126" i="2"/>
  <c r="L127" i="2"/>
  <c r="M127" i="2"/>
  <c r="N127" i="2"/>
  <c r="O127" i="2"/>
  <c r="P127" i="2"/>
  <c r="L128" i="2"/>
  <c r="M128" i="2"/>
  <c r="N128" i="2"/>
  <c r="O128" i="2"/>
  <c r="P128" i="2"/>
  <c r="L129" i="2"/>
  <c r="M129" i="2"/>
  <c r="N129" i="2"/>
  <c r="O129" i="2"/>
  <c r="P129" i="2"/>
  <c r="L130" i="2"/>
  <c r="M130" i="2"/>
  <c r="N130" i="2"/>
  <c r="O130" i="2"/>
  <c r="P130" i="2"/>
  <c r="L131" i="2"/>
  <c r="M131" i="2"/>
  <c r="N131" i="2"/>
  <c r="O131" i="2"/>
  <c r="P131" i="2"/>
  <c r="L132" i="2"/>
  <c r="M132" i="2"/>
  <c r="N132" i="2"/>
  <c r="O132" i="2"/>
  <c r="P132" i="2"/>
  <c r="L133" i="2"/>
  <c r="M133" i="2"/>
  <c r="N133" i="2"/>
  <c r="O133" i="2"/>
  <c r="P133" i="2"/>
  <c r="L134" i="2"/>
  <c r="M134" i="2"/>
  <c r="N134" i="2"/>
  <c r="O134" i="2"/>
  <c r="P134" i="2"/>
  <c r="L135" i="2"/>
  <c r="M135" i="2"/>
  <c r="N135" i="2"/>
  <c r="O135" i="2"/>
  <c r="P135" i="2"/>
  <c r="L136" i="2"/>
  <c r="M136" i="2"/>
  <c r="N136" i="2"/>
  <c r="O136" i="2"/>
  <c r="P136" i="2"/>
  <c r="L137" i="2"/>
  <c r="M137" i="2"/>
  <c r="N137" i="2"/>
  <c r="O137" i="2"/>
  <c r="P137" i="2"/>
  <c r="L138" i="2"/>
  <c r="M138" i="2"/>
  <c r="N138" i="2"/>
  <c r="O138" i="2"/>
  <c r="P138" i="2"/>
  <c r="L139" i="2"/>
  <c r="M139" i="2"/>
  <c r="N139" i="2"/>
  <c r="O139" i="2"/>
  <c r="P139" i="2"/>
  <c r="L140" i="2"/>
  <c r="M140" i="2"/>
  <c r="N140" i="2"/>
  <c r="O140" i="2"/>
  <c r="P140" i="2"/>
  <c r="L141" i="2"/>
  <c r="M141" i="2"/>
  <c r="N141" i="2"/>
  <c r="O141" i="2"/>
  <c r="P141" i="2"/>
  <c r="L142" i="2"/>
  <c r="M142" i="2"/>
  <c r="N142" i="2"/>
  <c r="O142" i="2"/>
  <c r="P142" i="2"/>
  <c r="L143" i="2"/>
  <c r="M143" i="2"/>
  <c r="N143" i="2"/>
  <c r="O143" i="2"/>
  <c r="P143" i="2"/>
  <c r="L144" i="2"/>
  <c r="M144" i="2"/>
  <c r="N144" i="2"/>
  <c r="O144" i="2"/>
  <c r="P144" i="2"/>
  <c r="L145" i="2"/>
  <c r="M145" i="2"/>
  <c r="N145" i="2"/>
  <c r="O145" i="2"/>
  <c r="P145" i="2"/>
  <c r="L146" i="2"/>
  <c r="M146" i="2"/>
  <c r="N146" i="2"/>
  <c r="O146" i="2"/>
  <c r="P146" i="2"/>
  <c r="L147" i="2"/>
  <c r="M147" i="2"/>
  <c r="N147" i="2"/>
  <c r="O147" i="2"/>
  <c r="P147" i="2"/>
  <c r="L148" i="2"/>
  <c r="M148" i="2"/>
  <c r="N148" i="2"/>
  <c r="O148" i="2"/>
  <c r="P148" i="2"/>
  <c r="L149" i="2"/>
  <c r="M149" i="2"/>
  <c r="N149" i="2"/>
  <c r="O149" i="2"/>
  <c r="P149" i="2"/>
  <c r="L150" i="2"/>
  <c r="M150" i="2"/>
  <c r="N150" i="2"/>
  <c r="O150" i="2"/>
  <c r="P150" i="2"/>
  <c r="L151" i="2"/>
  <c r="M151" i="2"/>
  <c r="N151" i="2"/>
  <c r="O151" i="2"/>
  <c r="P151" i="2"/>
  <c r="L152" i="2"/>
  <c r="M152" i="2"/>
  <c r="N152" i="2"/>
  <c r="O152" i="2"/>
  <c r="P152" i="2"/>
  <c r="L153" i="2"/>
  <c r="M153" i="2"/>
  <c r="N153" i="2"/>
  <c r="O153" i="2"/>
  <c r="P153" i="2"/>
  <c r="L154" i="2"/>
  <c r="M154" i="2"/>
  <c r="N154" i="2"/>
  <c r="O154" i="2"/>
  <c r="P154" i="2"/>
  <c r="L155" i="2"/>
  <c r="M155" i="2"/>
  <c r="N155" i="2"/>
  <c r="O155" i="2"/>
  <c r="P155" i="2"/>
  <c r="L156" i="2"/>
  <c r="M156" i="2"/>
  <c r="N156" i="2"/>
  <c r="O156" i="2"/>
  <c r="P156" i="2"/>
  <c r="L157" i="2"/>
  <c r="M157" i="2"/>
  <c r="N157" i="2"/>
  <c r="O157" i="2"/>
  <c r="P157" i="2"/>
  <c r="L158" i="2"/>
  <c r="M158" i="2"/>
  <c r="N158" i="2"/>
  <c r="O158" i="2"/>
  <c r="P158" i="2"/>
  <c r="L159" i="2"/>
  <c r="M159" i="2"/>
  <c r="N159" i="2"/>
  <c r="O159" i="2"/>
  <c r="P159" i="2"/>
  <c r="L160" i="2"/>
  <c r="M160" i="2"/>
  <c r="N160" i="2"/>
  <c r="O160" i="2"/>
  <c r="P160" i="2"/>
  <c r="L161" i="2"/>
  <c r="M161" i="2"/>
  <c r="N161" i="2"/>
  <c r="O161" i="2"/>
  <c r="P161" i="2"/>
  <c r="L162" i="2"/>
  <c r="M162" i="2"/>
  <c r="N162" i="2"/>
  <c r="O162" i="2"/>
  <c r="P162" i="2"/>
  <c r="L163" i="2"/>
  <c r="M163" i="2"/>
  <c r="N163" i="2"/>
  <c r="O163" i="2"/>
  <c r="P163" i="2"/>
  <c r="L164" i="2"/>
  <c r="M164" i="2"/>
  <c r="N164" i="2"/>
  <c r="O164" i="2"/>
  <c r="P164" i="2"/>
  <c r="L165" i="2"/>
  <c r="M165" i="2"/>
  <c r="N165" i="2"/>
  <c r="O165" i="2"/>
  <c r="P165" i="2"/>
  <c r="L166" i="2"/>
  <c r="M166" i="2"/>
  <c r="N166" i="2"/>
  <c r="O166" i="2"/>
  <c r="P166" i="2"/>
  <c r="L167" i="2"/>
  <c r="M167" i="2"/>
  <c r="N167" i="2"/>
  <c r="O167" i="2"/>
  <c r="P167" i="2"/>
  <c r="L168" i="2"/>
  <c r="M168" i="2"/>
  <c r="N168" i="2"/>
  <c r="O168" i="2"/>
  <c r="P168" i="2"/>
  <c r="L169" i="2"/>
  <c r="M169" i="2"/>
  <c r="N169" i="2"/>
  <c r="O169" i="2"/>
  <c r="P169" i="2"/>
  <c r="L170" i="2"/>
  <c r="M170" i="2"/>
  <c r="N170" i="2"/>
  <c r="O170" i="2"/>
  <c r="P170" i="2"/>
  <c r="L171" i="2"/>
  <c r="M171" i="2"/>
  <c r="N171" i="2"/>
  <c r="O171" i="2"/>
  <c r="P171" i="2"/>
  <c r="L172" i="2"/>
  <c r="M172" i="2"/>
  <c r="N172" i="2"/>
  <c r="O172" i="2"/>
  <c r="P172" i="2"/>
  <c r="L173" i="2"/>
  <c r="M173" i="2"/>
  <c r="N173" i="2"/>
  <c r="O173" i="2"/>
  <c r="P173" i="2"/>
  <c r="L174" i="2"/>
  <c r="M174" i="2"/>
  <c r="N174" i="2"/>
  <c r="O174" i="2"/>
  <c r="P174" i="2"/>
  <c r="L175" i="2"/>
  <c r="M175" i="2"/>
  <c r="N175" i="2"/>
  <c r="O175" i="2"/>
  <c r="P175" i="2"/>
  <c r="L176" i="2"/>
  <c r="M176" i="2"/>
  <c r="N176" i="2"/>
  <c r="O176" i="2"/>
  <c r="P176" i="2"/>
  <c r="L177" i="2"/>
  <c r="M177" i="2"/>
  <c r="N177" i="2"/>
  <c r="O177" i="2"/>
  <c r="P177" i="2"/>
  <c r="L178" i="2"/>
  <c r="M178" i="2"/>
  <c r="N178" i="2"/>
  <c r="O178" i="2"/>
  <c r="P178" i="2"/>
  <c r="L179" i="2"/>
  <c r="M179" i="2"/>
  <c r="N179" i="2"/>
  <c r="O179" i="2"/>
  <c r="P179" i="2"/>
  <c r="L180" i="2"/>
  <c r="M180" i="2"/>
  <c r="N180" i="2"/>
  <c r="O180" i="2"/>
  <c r="P180" i="2"/>
  <c r="L181" i="2"/>
  <c r="M181" i="2"/>
  <c r="N181" i="2"/>
  <c r="O181" i="2"/>
  <c r="P181" i="2"/>
  <c r="L182" i="2"/>
  <c r="M182" i="2"/>
  <c r="N182" i="2"/>
  <c r="O182" i="2"/>
  <c r="P182" i="2"/>
  <c r="L183" i="2"/>
  <c r="M183" i="2"/>
  <c r="N183" i="2"/>
  <c r="O183" i="2"/>
  <c r="P183" i="2"/>
  <c r="L184" i="2"/>
  <c r="M184" i="2"/>
  <c r="N184" i="2"/>
  <c r="O184" i="2"/>
  <c r="P184" i="2"/>
  <c r="L185" i="2"/>
  <c r="M185" i="2"/>
  <c r="N185" i="2"/>
  <c r="O185" i="2"/>
  <c r="P185" i="2"/>
  <c r="L186" i="2"/>
  <c r="M186" i="2"/>
  <c r="N186" i="2"/>
  <c r="O186" i="2"/>
  <c r="P186" i="2"/>
  <c r="L187" i="2"/>
  <c r="M187" i="2"/>
  <c r="N187" i="2"/>
  <c r="O187" i="2"/>
  <c r="P187" i="2"/>
  <c r="L188" i="2"/>
  <c r="M188" i="2"/>
  <c r="N188" i="2"/>
  <c r="O188" i="2"/>
  <c r="P188" i="2"/>
  <c r="L189" i="2"/>
  <c r="N189" i="2"/>
  <c r="O189" i="2"/>
  <c r="P189" i="2"/>
  <c r="L190" i="2"/>
  <c r="N190" i="2"/>
  <c r="O190" i="2"/>
  <c r="P190" i="2"/>
  <c r="L191" i="2"/>
  <c r="M191" i="2"/>
  <c r="N191" i="2"/>
  <c r="O191" i="2"/>
  <c r="P191" i="2"/>
  <c r="L192" i="2"/>
  <c r="M192" i="2"/>
  <c r="N192" i="2"/>
  <c r="O192" i="2"/>
  <c r="P192" i="2"/>
  <c r="L193" i="2"/>
  <c r="M193" i="2"/>
  <c r="N193" i="2"/>
  <c r="O193" i="2"/>
  <c r="P193" i="2"/>
  <c r="L194" i="2"/>
  <c r="M194" i="2"/>
  <c r="N194" i="2"/>
  <c r="O194" i="2"/>
  <c r="P194" i="2"/>
  <c r="L195" i="2"/>
  <c r="M195" i="2"/>
  <c r="N195" i="2"/>
  <c r="O195" i="2"/>
  <c r="P195" i="2"/>
  <c r="L196" i="2"/>
  <c r="M196" i="2"/>
  <c r="N196" i="2"/>
  <c r="O196" i="2"/>
  <c r="P196" i="2"/>
  <c r="L197" i="2"/>
  <c r="M197" i="2"/>
  <c r="N197" i="2"/>
  <c r="O197" i="2"/>
  <c r="P197" i="2"/>
  <c r="L198" i="2"/>
  <c r="M198" i="2"/>
  <c r="N198" i="2"/>
  <c r="O198" i="2"/>
  <c r="P198" i="2"/>
  <c r="L199" i="2"/>
  <c r="M199" i="2"/>
  <c r="N199" i="2"/>
  <c r="O199" i="2"/>
  <c r="P199" i="2"/>
  <c r="L200" i="2"/>
  <c r="M200" i="2"/>
  <c r="N200" i="2"/>
  <c r="O200" i="2"/>
  <c r="P200" i="2"/>
  <c r="L201" i="2"/>
  <c r="M201" i="2"/>
  <c r="N201" i="2"/>
  <c r="O201" i="2"/>
  <c r="P201" i="2"/>
  <c r="L202" i="2"/>
  <c r="M202" i="2"/>
  <c r="N202" i="2"/>
  <c r="O202" i="2"/>
  <c r="P202" i="2"/>
  <c r="L203" i="2"/>
  <c r="M203" i="2"/>
  <c r="N203" i="2"/>
  <c r="O203" i="2"/>
  <c r="P203" i="2"/>
  <c r="L204" i="2"/>
  <c r="M204" i="2"/>
  <c r="N204" i="2"/>
  <c r="O204" i="2"/>
  <c r="P204" i="2"/>
  <c r="L205" i="2"/>
  <c r="M205" i="2"/>
  <c r="N205" i="2"/>
  <c r="O205" i="2"/>
  <c r="P205" i="2"/>
  <c r="L206" i="2"/>
  <c r="M206" i="2"/>
  <c r="N206" i="2"/>
  <c r="O206" i="2"/>
  <c r="P206" i="2"/>
  <c r="L207" i="2"/>
  <c r="M207" i="2"/>
  <c r="N207" i="2"/>
  <c r="O207" i="2"/>
  <c r="P207" i="2"/>
  <c r="L208" i="2"/>
  <c r="M208" i="2"/>
  <c r="N208" i="2"/>
  <c r="O208" i="2"/>
  <c r="P208" i="2"/>
  <c r="L209" i="2"/>
  <c r="M209" i="2"/>
  <c r="N209" i="2"/>
  <c r="O209" i="2"/>
  <c r="P209" i="2"/>
  <c r="L210" i="2"/>
  <c r="M210" i="2"/>
  <c r="N210" i="2"/>
  <c r="O210" i="2"/>
  <c r="P210" i="2"/>
  <c r="L211" i="2"/>
  <c r="M211" i="2"/>
  <c r="N211" i="2"/>
  <c r="O211" i="2"/>
  <c r="P211" i="2"/>
  <c r="L212" i="2"/>
  <c r="M212" i="2"/>
  <c r="N212" i="2"/>
  <c r="O212" i="2"/>
  <c r="P212" i="2"/>
  <c r="L213" i="2"/>
  <c r="M213" i="2"/>
  <c r="N213" i="2"/>
  <c r="O213" i="2"/>
  <c r="P213" i="2"/>
  <c r="L214" i="2"/>
  <c r="M214" i="2"/>
  <c r="N214" i="2"/>
  <c r="O214" i="2"/>
  <c r="P214" i="2"/>
  <c r="L215" i="2"/>
  <c r="M215" i="2"/>
  <c r="N215" i="2"/>
  <c r="O215" i="2"/>
  <c r="P215" i="2"/>
  <c r="L216" i="2"/>
  <c r="M216" i="2"/>
  <c r="N216" i="2"/>
  <c r="O216" i="2"/>
  <c r="P216" i="2"/>
  <c r="L217" i="2"/>
  <c r="M217" i="2"/>
  <c r="N217" i="2"/>
  <c r="O217" i="2"/>
  <c r="P217" i="2"/>
  <c r="L218" i="2"/>
  <c r="M218" i="2"/>
  <c r="N218" i="2"/>
  <c r="O218" i="2"/>
  <c r="P218" i="2"/>
  <c r="L219" i="2"/>
  <c r="M219" i="2"/>
  <c r="N219" i="2"/>
  <c r="O219" i="2"/>
  <c r="P219" i="2"/>
  <c r="L220" i="2"/>
  <c r="M220" i="2"/>
  <c r="N220" i="2"/>
  <c r="O220" i="2"/>
  <c r="P220" i="2"/>
  <c r="L221" i="2"/>
  <c r="M221" i="2"/>
  <c r="N221" i="2"/>
  <c r="O221" i="2"/>
  <c r="P221" i="2"/>
  <c r="L222" i="2"/>
  <c r="M222" i="2"/>
  <c r="N222" i="2"/>
  <c r="O222" i="2"/>
  <c r="P222" i="2"/>
  <c r="L223" i="2"/>
  <c r="M223" i="2"/>
  <c r="N223" i="2"/>
  <c r="O223" i="2"/>
  <c r="P223" i="2"/>
  <c r="L224" i="2"/>
  <c r="M224" i="2"/>
  <c r="N224" i="2"/>
  <c r="O224" i="2"/>
  <c r="P224" i="2"/>
  <c r="L225" i="2"/>
  <c r="M225" i="2"/>
  <c r="N225" i="2"/>
  <c r="O225" i="2"/>
  <c r="P225" i="2"/>
  <c r="L226" i="2"/>
  <c r="M226" i="2"/>
  <c r="N226" i="2"/>
  <c r="O226" i="2"/>
  <c r="P226" i="2"/>
  <c r="L227" i="2"/>
  <c r="M227" i="2"/>
  <c r="N227" i="2"/>
  <c r="O227" i="2"/>
  <c r="P227" i="2"/>
  <c r="L228" i="2"/>
  <c r="M228" i="2"/>
  <c r="N228" i="2"/>
  <c r="O228" i="2"/>
  <c r="P228" i="2"/>
  <c r="L229" i="2"/>
  <c r="M229" i="2"/>
  <c r="N229" i="2"/>
  <c r="O229" i="2"/>
  <c r="P229" i="2"/>
  <c r="L230" i="2"/>
  <c r="M230" i="2"/>
  <c r="N230" i="2"/>
  <c r="O230" i="2"/>
  <c r="P230" i="2"/>
  <c r="L231" i="2"/>
  <c r="M231" i="2"/>
  <c r="N231" i="2"/>
  <c r="O231" i="2"/>
  <c r="P231" i="2"/>
  <c r="L232" i="2"/>
  <c r="M232" i="2"/>
  <c r="N232" i="2"/>
  <c r="O232" i="2"/>
  <c r="P232" i="2"/>
  <c r="L233" i="2"/>
  <c r="M233" i="2"/>
  <c r="N233" i="2"/>
  <c r="O233" i="2"/>
  <c r="P233" i="2"/>
  <c r="L234" i="2"/>
  <c r="M234" i="2"/>
  <c r="N234" i="2"/>
  <c r="O234" i="2"/>
  <c r="P234" i="2"/>
  <c r="L235" i="2"/>
  <c r="M235" i="2"/>
  <c r="N235" i="2"/>
  <c r="O235" i="2"/>
  <c r="P235" i="2"/>
  <c r="L236" i="2"/>
  <c r="M236" i="2"/>
  <c r="N236" i="2"/>
  <c r="O236" i="2"/>
  <c r="P236" i="2"/>
  <c r="L237" i="2"/>
  <c r="M237" i="2"/>
  <c r="N237" i="2"/>
  <c r="O237" i="2"/>
  <c r="P237" i="2"/>
  <c r="L238" i="2"/>
  <c r="M238" i="2"/>
  <c r="N238" i="2"/>
  <c r="O238" i="2"/>
  <c r="P238" i="2"/>
  <c r="L239" i="2"/>
  <c r="M239" i="2"/>
  <c r="N239" i="2"/>
  <c r="O239" i="2"/>
  <c r="P239" i="2"/>
  <c r="L240" i="2"/>
  <c r="M240" i="2"/>
  <c r="N240" i="2"/>
  <c r="O240" i="2"/>
  <c r="P240" i="2"/>
  <c r="L241" i="2"/>
  <c r="M241" i="2"/>
  <c r="N241" i="2"/>
  <c r="O241" i="2"/>
  <c r="P241" i="2"/>
  <c r="L242" i="2"/>
  <c r="M242" i="2"/>
  <c r="N242" i="2"/>
  <c r="O242" i="2"/>
  <c r="P242" i="2"/>
  <c r="L243" i="2"/>
  <c r="M243" i="2"/>
  <c r="N243" i="2"/>
  <c r="O243" i="2"/>
  <c r="P243" i="2"/>
  <c r="L244" i="2"/>
  <c r="M244" i="2"/>
  <c r="N244" i="2"/>
  <c r="O244" i="2"/>
  <c r="P244" i="2"/>
  <c r="L245" i="2"/>
  <c r="M245" i="2"/>
  <c r="N245" i="2"/>
  <c r="O245" i="2"/>
  <c r="P245" i="2"/>
  <c r="L246" i="2"/>
  <c r="M246" i="2"/>
  <c r="N246" i="2"/>
  <c r="O246" i="2"/>
  <c r="P246" i="2"/>
  <c r="L247" i="2"/>
  <c r="M247" i="2"/>
  <c r="N247" i="2"/>
  <c r="O247" i="2"/>
  <c r="P247" i="2"/>
  <c r="L248" i="2"/>
  <c r="M248" i="2"/>
  <c r="N248" i="2"/>
  <c r="O248" i="2"/>
  <c r="P248" i="2"/>
  <c r="L249" i="2"/>
  <c r="M249" i="2"/>
  <c r="N249" i="2"/>
  <c r="O249" i="2"/>
  <c r="P249" i="2"/>
  <c r="L250" i="2"/>
  <c r="M250" i="2"/>
  <c r="N250" i="2"/>
  <c r="O250" i="2"/>
  <c r="P250" i="2"/>
  <c r="L251" i="2"/>
  <c r="M251" i="2"/>
  <c r="N251" i="2"/>
  <c r="O251" i="2"/>
  <c r="P251" i="2"/>
  <c r="L252" i="2"/>
  <c r="M252" i="2"/>
  <c r="N252" i="2"/>
  <c r="O252" i="2"/>
  <c r="P252" i="2"/>
  <c r="L253" i="2"/>
  <c r="M253" i="2"/>
  <c r="N253" i="2"/>
  <c r="O253" i="2"/>
  <c r="P253" i="2"/>
  <c r="L254" i="2"/>
  <c r="M254" i="2"/>
  <c r="N254" i="2"/>
  <c r="O254" i="2"/>
  <c r="P254" i="2"/>
  <c r="L255" i="2"/>
  <c r="M255" i="2"/>
  <c r="N255" i="2"/>
  <c r="O255" i="2"/>
  <c r="P255" i="2"/>
  <c r="L256" i="2"/>
  <c r="M256" i="2"/>
  <c r="N256" i="2"/>
  <c r="O256" i="2"/>
  <c r="P256" i="2"/>
  <c r="L257" i="2"/>
  <c r="M257" i="2"/>
  <c r="N257" i="2"/>
  <c r="O257" i="2"/>
  <c r="P257" i="2"/>
  <c r="L258" i="2"/>
  <c r="M258" i="2"/>
  <c r="N258" i="2"/>
  <c r="O258" i="2"/>
  <c r="P258" i="2"/>
  <c r="L259" i="2"/>
  <c r="M259" i="2"/>
  <c r="N259" i="2"/>
  <c r="O259" i="2"/>
  <c r="P259" i="2"/>
  <c r="L260" i="2"/>
  <c r="M260" i="2"/>
  <c r="N260" i="2"/>
  <c r="O260" i="2"/>
  <c r="P260" i="2"/>
  <c r="L261" i="2"/>
  <c r="M261" i="2"/>
  <c r="N261" i="2"/>
  <c r="O261" i="2"/>
  <c r="P261" i="2"/>
  <c r="L262" i="2"/>
  <c r="M262" i="2"/>
  <c r="N262" i="2"/>
  <c r="O262" i="2"/>
  <c r="P262" i="2"/>
  <c r="L263" i="2"/>
  <c r="M263" i="2"/>
  <c r="N263" i="2"/>
  <c r="O263" i="2"/>
  <c r="P263" i="2"/>
  <c r="L264" i="2"/>
  <c r="M264" i="2"/>
  <c r="N264" i="2"/>
  <c r="O264" i="2"/>
  <c r="P264" i="2"/>
  <c r="L265" i="2"/>
  <c r="M265" i="2"/>
  <c r="N265" i="2"/>
  <c r="O265" i="2"/>
  <c r="P265" i="2"/>
  <c r="L266" i="2"/>
  <c r="M266" i="2"/>
  <c r="N266" i="2"/>
  <c r="O266" i="2"/>
  <c r="P266" i="2"/>
  <c r="L267" i="2"/>
  <c r="M267" i="2"/>
  <c r="N267" i="2"/>
  <c r="O267" i="2"/>
  <c r="P267" i="2"/>
  <c r="L268" i="2"/>
  <c r="M268" i="2"/>
  <c r="N268" i="2"/>
  <c r="O268" i="2"/>
  <c r="P268" i="2"/>
  <c r="L269" i="2"/>
  <c r="M269" i="2"/>
  <c r="N269" i="2"/>
  <c r="O269" i="2"/>
  <c r="P269" i="2"/>
  <c r="L270" i="2"/>
  <c r="M270" i="2"/>
  <c r="N270" i="2"/>
  <c r="O270" i="2"/>
  <c r="P270" i="2"/>
  <c r="L271" i="2"/>
  <c r="M271" i="2"/>
  <c r="N271" i="2"/>
  <c r="O271" i="2"/>
  <c r="P271" i="2"/>
  <c r="L272" i="2"/>
  <c r="M272" i="2"/>
  <c r="N272" i="2"/>
  <c r="O272" i="2"/>
  <c r="P272" i="2"/>
  <c r="L273" i="2"/>
  <c r="M273" i="2"/>
  <c r="N273" i="2"/>
  <c r="O273" i="2"/>
  <c r="P273" i="2"/>
  <c r="L274" i="2"/>
  <c r="M274" i="2"/>
  <c r="N274" i="2"/>
  <c r="O274" i="2"/>
  <c r="P274" i="2"/>
  <c r="L275" i="2"/>
  <c r="M275" i="2"/>
  <c r="N275" i="2"/>
  <c r="O275" i="2"/>
  <c r="P275" i="2"/>
  <c r="L276" i="2"/>
  <c r="N276" i="2"/>
  <c r="O276" i="2"/>
  <c r="P276" i="2"/>
  <c r="L277" i="2"/>
  <c r="N277" i="2"/>
  <c r="O277" i="2"/>
  <c r="P277" i="2"/>
  <c r="L278" i="2"/>
  <c r="M278" i="2"/>
  <c r="N278" i="2"/>
  <c r="O278" i="2"/>
  <c r="P278" i="2"/>
  <c r="L279" i="2"/>
  <c r="M279" i="2"/>
  <c r="N279" i="2"/>
  <c r="O279" i="2"/>
  <c r="P279" i="2"/>
  <c r="L280" i="2"/>
  <c r="M280" i="2"/>
  <c r="N280" i="2"/>
  <c r="O280" i="2"/>
  <c r="P280" i="2"/>
  <c r="L281" i="2"/>
  <c r="M281" i="2"/>
  <c r="N281" i="2"/>
  <c r="O281" i="2"/>
  <c r="P281" i="2"/>
  <c r="L282" i="2"/>
  <c r="M282" i="2"/>
  <c r="N282" i="2"/>
  <c r="O282" i="2"/>
  <c r="P282" i="2"/>
  <c r="L283" i="2"/>
  <c r="M283" i="2"/>
  <c r="N283" i="2"/>
  <c r="O283" i="2"/>
  <c r="P283" i="2"/>
  <c r="L284" i="2"/>
  <c r="M284" i="2"/>
  <c r="N284" i="2"/>
  <c r="O284" i="2"/>
  <c r="P284" i="2"/>
  <c r="L285" i="2"/>
  <c r="M285" i="2"/>
  <c r="N285" i="2"/>
  <c r="O285" i="2"/>
  <c r="P285" i="2"/>
  <c r="L286" i="2"/>
  <c r="M286" i="2"/>
  <c r="N286" i="2"/>
  <c r="O286" i="2"/>
  <c r="P286" i="2"/>
  <c r="L287" i="2"/>
  <c r="M287" i="2"/>
  <c r="N287" i="2"/>
  <c r="O287" i="2"/>
  <c r="P287" i="2"/>
  <c r="L288" i="2"/>
  <c r="M288" i="2"/>
  <c r="N288" i="2"/>
  <c r="O288" i="2"/>
  <c r="P288" i="2"/>
  <c r="L289" i="2"/>
  <c r="M289" i="2"/>
  <c r="N289" i="2"/>
  <c r="O289" i="2"/>
  <c r="P289" i="2"/>
  <c r="L290" i="2"/>
  <c r="M290" i="2"/>
  <c r="N290" i="2"/>
  <c r="O290" i="2"/>
  <c r="P290" i="2"/>
  <c r="L291" i="2"/>
  <c r="M291" i="2"/>
  <c r="N291" i="2"/>
  <c r="O291" i="2"/>
  <c r="P291" i="2"/>
  <c r="L292" i="2"/>
  <c r="M292" i="2"/>
  <c r="N292" i="2"/>
  <c r="O292" i="2"/>
  <c r="P292" i="2"/>
  <c r="L293" i="2"/>
  <c r="M293" i="2"/>
  <c r="N293" i="2"/>
  <c r="O293" i="2"/>
  <c r="P293" i="2"/>
  <c r="L294" i="2"/>
  <c r="M294" i="2"/>
  <c r="N294" i="2"/>
  <c r="O294" i="2"/>
  <c r="P294" i="2"/>
  <c r="L295" i="2"/>
  <c r="M295" i="2"/>
  <c r="N295" i="2"/>
  <c r="O295" i="2"/>
  <c r="P295" i="2"/>
  <c r="L296" i="2"/>
  <c r="M296" i="2"/>
  <c r="N296" i="2"/>
  <c r="O296" i="2"/>
  <c r="P296" i="2"/>
  <c r="L297" i="2"/>
  <c r="M297" i="2"/>
  <c r="N297" i="2"/>
  <c r="O297" i="2"/>
  <c r="P297" i="2"/>
  <c r="L298" i="2"/>
  <c r="M298" i="2"/>
  <c r="N298" i="2"/>
  <c r="O298" i="2"/>
  <c r="P298" i="2"/>
  <c r="L299" i="2"/>
  <c r="M299" i="2"/>
  <c r="N299" i="2"/>
  <c r="O299" i="2"/>
  <c r="P299" i="2"/>
  <c r="L300" i="2"/>
  <c r="M300" i="2"/>
  <c r="N300" i="2"/>
  <c r="O300" i="2"/>
  <c r="P300" i="2"/>
  <c r="L301" i="2"/>
  <c r="M301" i="2"/>
  <c r="N301" i="2"/>
  <c r="O301" i="2"/>
  <c r="P301" i="2"/>
  <c r="L302" i="2"/>
  <c r="M302" i="2"/>
  <c r="N302" i="2"/>
  <c r="O302" i="2"/>
  <c r="P302" i="2"/>
  <c r="C3" i="2"/>
  <c r="D3" i="2"/>
  <c r="E3" i="2"/>
  <c r="F3" i="2"/>
  <c r="G3" i="2"/>
  <c r="H3" i="2"/>
  <c r="I3" i="2"/>
  <c r="C4" i="2"/>
  <c r="D4" i="2"/>
  <c r="E4" i="2"/>
  <c r="F4" i="2"/>
  <c r="G4" i="2"/>
  <c r="H4" i="2"/>
  <c r="I4" i="2"/>
  <c r="C5" i="2"/>
  <c r="D5" i="2"/>
  <c r="E5" i="2"/>
  <c r="F5" i="2"/>
  <c r="G5" i="2"/>
  <c r="H5" i="2"/>
  <c r="I5" i="2"/>
  <c r="C6" i="2"/>
  <c r="D6" i="2"/>
  <c r="E6" i="2"/>
  <c r="F6" i="2"/>
  <c r="G6" i="2"/>
  <c r="H6" i="2"/>
  <c r="I6" i="2"/>
  <c r="C7" i="2"/>
  <c r="D7" i="2"/>
  <c r="E7" i="2"/>
  <c r="F7" i="2"/>
  <c r="G7" i="2"/>
  <c r="H7" i="2"/>
  <c r="I7" i="2"/>
  <c r="C8" i="2"/>
  <c r="D8" i="2"/>
  <c r="E8" i="2"/>
  <c r="F8" i="2"/>
  <c r="G8" i="2"/>
  <c r="H8" i="2"/>
  <c r="I8" i="2"/>
  <c r="C9" i="2"/>
  <c r="D9" i="2"/>
  <c r="E9" i="2"/>
  <c r="F9" i="2"/>
  <c r="G9" i="2"/>
  <c r="H9" i="2"/>
  <c r="I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142" i="2"/>
  <c r="D142" i="2"/>
  <c r="E142" i="2"/>
  <c r="F142" i="2"/>
  <c r="G142" i="2"/>
  <c r="H142" i="2"/>
  <c r="I142" i="2"/>
  <c r="C143" i="2"/>
  <c r="D143" i="2"/>
  <c r="E143" i="2"/>
  <c r="F143" i="2"/>
  <c r="G143" i="2"/>
  <c r="H143" i="2"/>
  <c r="I143" i="2"/>
  <c r="C144" i="2"/>
  <c r="D144" i="2"/>
  <c r="E144" i="2"/>
  <c r="F144" i="2"/>
  <c r="G144" i="2"/>
  <c r="H144" i="2"/>
  <c r="I144" i="2"/>
  <c r="C145" i="2"/>
  <c r="D145" i="2"/>
  <c r="E145" i="2"/>
  <c r="F145" i="2"/>
  <c r="G145" i="2"/>
  <c r="H145" i="2"/>
  <c r="I145" i="2"/>
  <c r="C146" i="2"/>
  <c r="D146" i="2"/>
  <c r="E146" i="2"/>
  <c r="F146" i="2"/>
  <c r="G146" i="2"/>
  <c r="H146" i="2"/>
  <c r="I146" i="2"/>
  <c r="C147" i="2"/>
  <c r="D147" i="2"/>
  <c r="E147" i="2"/>
  <c r="F147" i="2"/>
  <c r="G147" i="2"/>
  <c r="H147" i="2"/>
  <c r="I147" i="2"/>
  <c r="C148" i="2"/>
  <c r="D148" i="2"/>
  <c r="E148" i="2"/>
  <c r="F148" i="2"/>
  <c r="G148" i="2"/>
  <c r="H148" i="2"/>
  <c r="I148" i="2"/>
  <c r="C149" i="2"/>
  <c r="D149" i="2"/>
  <c r="E149" i="2"/>
  <c r="F149" i="2"/>
  <c r="G149" i="2"/>
  <c r="H149" i="2"/>
  <c r="I149" i="2"/>
  <c r="C150" i="2"/>
  <c r="D150" i="2"/>
  <c r="E150" i="2"/>
  <c r="F150" i="2"/>
  <c r="G150" i="2"/>
  <c r="H150" i="2"/>
  <c r="I150" i="2"/>
  <c r="C151" i="2"/>
  <c r="D151" i="2"/>
  <c r="E151" i="2"/>
  <c r="F151" i="2"/>
  <c r="G151" i="2"/>
  <c r="H151" i="2"/>
  <c r="I151" i="2"/>
  <c r="C152" i="2"/>
  <c r="D152" i="2"/>
  <c r="E152" i="2"/>
  <c r="F152" i="2"/>
  <c r="G152" i="2"/>
  <c r="H152" i="2"/>
  <c r="I152" i="2"/>
  <c r="C153" i="2"/>
  <c r="D153" i="2"/>
  <c r="E153" i="2"/>
  <c r="F153" i="2"/>
  <c r="G153" i="2"/>
  <c r="H153" i="2"/>
  <c r="I153" i="2"/>
  <c r="C154" i="2"/>
  <c r="D154" i="2"/>
  <c r="E154" i="2"/>
  <c r="F154" i="2"/>
  <c r="G154" i="2"/>
  <c r="H154" i="2"/>
  <c r="I154" i="2"/>
  <c r="C155" i="2"/>
  <c r="D155" i="2"/>
  <c r="E155" i="2"/>
  <c r="F155" i="2"/>
  <c r="G155" i="2"/>
  <c r="H155" i="2"/>
  <c r="I155" i="2"/>
  <c r="C156" i="2"/>
  <c r="D156" i="2"/>
  <c r="E156" i="2"/>
  <c r="F156" i="2"/>
  <c r="G156" i="2"/>
  <c r="H156" i="2"/>
  <c r="I156" i="2"/>
  <c r="C157" i="2"/>
  <c r="D157" i="2"/>
  <c r="E157" i="2"/>
  <c r="F157" i="2"/>
  <c r="G157" i="2"/>
  <c r="H157" i="2"/>
  <c r="I157" i="2"/>
  <c r="C158" i="2"/>
  <c r="D158" i="2"/>
  <c r="E158" i="2"/>
  <c r="F158" i="2"/>
  <c r="G158" i="2"/>
  <c r="H158" i="2"/>
  <c r="I158" i="2"/>
  <c r="C159" i="2"/>
  <c r="D159" i="2"/>
  <c r="E159" i="2"/>
  <c r="F159" i="2"/>
  <c r="G159" i="2"/>
  <c r="H159" i="2"/>
  <c r="I159" i="2"/>
  <c r="C160" i="2"/>
  <c r="D160" i="2"/>
  <c r="E160" i="2"/>
  <c r="F160" i="2"/>
  <c r="G160" i="2"/>
  <c r="H160" i="2"/>
  <c r="I160" i="2"/>
  <c r="C161" i="2"/>
  <c r="D161" i="2"/>
  <c r="E161" i="2"/>
  <c r="F161" i="2"/>
  <c r="G161" i="2"/>
  <c r="H161" i="2"/>
  <c r="I161" i="2"/>
  <c r="C162" i="2"/>
  <c r="D162" i="2"/>
  <c r="E162" i="2"/>
  <c r="F162" i="2"/>
  <c r="G162" i="2"/>
  <c r="H162" i="2"/>
  <c r="I162" i="2"/>
  <c r="C163" i="2"/>
  <c r="D163" i="2"/>
  <c r="E163" i="2"/>
  <c r="F163" i="2"/>
  <c r="G163" i="2"/>
  <c r="H163" i="2"/>
  <c r="I163" i="2"/>
  <c r="C164" i="2"/>
  <c r="D164" i="2"/>
  <c r="E164" i="2"/>
  <c r="F164" i="2"/>
  <c r="G164" i="2"/>
  <c r="H164" i="2"/>
  <c r="I164" i="2"/>
  <c r="C165" i="2"/>
  <c r="D165" i="2"/>
  <c r="E165" i="2"/>
  <c r="F165" i="2"/>
  <c r="G165" i="2"/>
  <c r="H165" i="2"/>
  <c r="I165" i="2"/>
  <c r="C166" i="2"/>
  <c r="D166" i="2"/>
  <c r="E166" i="2"/>
  <c r="F166" i="2"/>
  <c r="G166" i="2"/>
  <c r="H166" i="2"/>
  <c r="I166" i="2"/>
  <c r="C167" i="2"/>
  <c r="D167" i="2"/>
  <c r="E167" i="2"/>
  <c r="F167" i="2"/>
  <c r="G167" i="2"/>
  <c r="H167" i="2"/>
  <c r="I167" i="2"/>
  <c r="C168" i="2"/>
  <c r="D168" i="2"/>
  <c r="E168" i="2"/>
  <c r="F168" i="2"/>
  <c r="G168" i="2"/>
  <c r="H168" i="2"/>
  <c r="I168" i="2"/>
  <c r="C169" i="2"/>
  <c r="D169" i="2"/>
  <c r="E169" i="2"/>
  <c r="F169" i="2"/>
  <c r="G169" i="2"/>
  <c r="H169" i="2"/>
  <c r="I169" i="2"/>
  <c r="C170" i="2"/>
  <c r="D170" i="2"/>
  <c r="E170" i="2"/>
  <c r="F170" i="2"/>
  <c r="G170" i="2"/>
  <c r="H170" i="2"/>
  <c r="I170" i="2"/>
  <c r="C171" i="2"/>
  <c r="D171" i="2"/>
  <c r="E171" i="2"/>
  <c r="F171" i="2"/>
  <c r="G171" i="2"/>
  <c r="H171" i="2"/>
  <c r="I171" i="2"/>
  <c r="C172" i="2"/>
  <c r="D172" i="2"/>
  <c r="E172" i="2"/>
  <c r="F172" i="2"/>
  <c r="G172" i="2"/>
  <c r="H172" i="2"/>
  <c r="I172" i="2"/>
  <c r="C173" i="2"/>
  <c r="D173" i="2"/>
  <c r="E173" i="2"/>
  <c r="F173" i="2"/>
  <c r="G173" i="2"/>
  <c r="H173" i="2"/>
  <c r="I173" i="2"/>
  <c r="C174" i="2"/>
  <c r="D174" i="2"/>
  <c r="E174" i="2"/>
  <c r="F174" i="2"/>
  <c r="G174" i="2"/>
  <c r="H174" i="2"/>
  <c r="I174" i="2"/>
  <c r="C175" i="2"/>
  <c r="D175" i="2"/>
  <c r="E175" i="2"/>
  <c r="F175" i="2"/>
  <c r="G175" i="2"/>
  <c r="H175" i="2"/>
  <c r="I175" i="2"/>
  <c r="C176" i="2"/>
  <c r="D176" i="2"/>
  <c r="E176" i="2"/>
  <c r="F176" i="2"/>
  <c r="G176" i="2"/>
  <c r="H176" i="2"/>
  <c r="I176" i="2"/>
  <c r="C177" i="2"/>
  <c r="D177" i="2"/>
  <c r="E177" i="2"/>
  <c r="F177" i="2"/>
  <c r="G177" i="2"/>
  <c r="H177" i="2"/>
  <c r="I177" i="2"/>
  <c r="C178" i="2"/>
  <c r="D178" i="2"/>
  <c r="E178" i="2"/>
  <c r="F178" i="2"/>
  <c r="G178" i="2"/>
  <c r="H178" i="2"/>
  <c r="I178" i="2"/>
  <c r="C179" i="2"/>
  <c r="D179" i="2"/>
  <c r="E179" i="2"/>
  <c r="F179" i="2"/>
  <c r="G179" i="2"/>
  <c r="H179" i="2"/>
  <c r="I179" i="2"/>
  <c r="C180" i="2"/>
  <c r="D180" i="2"/>
  <c r="E180" i="2"/>
  <c r="F180" i="2"/>
  <c r="G180" i="2"/>
  <c r="H180" i="2"/>
  <c r="I180" i="2"/>
  <c r="C181" i="2"/>
  <c r="D181" i="2"/>
  <c r="E181" i="2"/>
  <c r="F181" i="2"/>
  <c r="G181" i="2"/>
  <c r="H181" i="2"/>
  <c r="I181" i="2"/>
  <c r="C182" i="2"/>
  <c r="D182" i="2"/>
  <c r="E182" i="2"/>
  <c r="F182" i="2"/>
  <c r="G182" i="2"/>
  <c r="H182" i="2"/>
  <c r="I182" i="2"/>
  <c r="C183" i="2"/>
  <c r="D183" i="2"/>
  <c r="E183" i="2"/>
  <c r="F183" i="2"/>
  <c r="G183" i="2"/>
  <c r="H183" i="2"/>
  <c r="I183" i="2"/>
  <c r="C184" i="2"/>
  <c r="D184" i="2"/>
  <c r="E184" i="2"/>
  <c r="F184" i="2"/>
  <c r="G184" i="2"/>
  <c r="H184" i="2"/>
  <c r="I184" i="2"/>
  <c r="C185" i="2"/>
  <c r="D185" i="2"/>
  <c r="E185" i="2"/>
  <c r="F185" i="2"/>
  <c r="G185" i="2"/>
  <c r="H185" i="2"/>
  <c r="I185" i="2"/>
  <c r="C186" i="2"/>
  <c r="D186" i="2"/>
  <c r="E186" i="2"/>
  <c r="F186" i="2"/>
  <c r="G186" i="2"/>
  <c r="H186" i="2"/>
  <c r="I186" i="2"/>
  <c r="C187" i="2"/>
  <c r="D187" i="2"/>
  <c r="E187" i="2"/>
  <c r="F187" i="2"/>
  <c r="G187" i="2"/>
  <c r="H187" i="2"/>
  <c r="I187" i="2"/>
  <c r="C188" i="2"/>
  <c r="D188" i="2"/>
  <c r="E188" i="2"/>
  <c r="F188" i="2"/>
  <c r="G188" i="2"/>
  <c r="H188" i="2"/>
  <c r="I188" i="2"/>
  <c r="C189" i="2"/>
  <c r="D189" i="2"/>
  <c r="E189" i="2"/>
  <c r="F189" i="2"/>
  <c r="G189" i="2"/>
  <c r="H189" i="2"/>
  <c r="I189" i="2"/>
  <c r="C190" i="2"/>
  <c r="D190" i="2"/>
  <c r="E190" i="2"/>
  <c r="F190" i="2"/>
  <c r="G190" i="2"/>
  <c r="H190" i="2"/>
  <c r="I190" i="2"/>
  <c r="C191" i="2"/>
  <c r="D191" i="2"/>
  <c r="E191" i="2"/>
  <c r="F191" i="2"/>
  <c r="G191" i="2"/>
  <c r="H191" i="2"/>
  <c r="I191" i="2"/>
  <c r="C192" i="2"/>
  <c r="D192" i="2"/>
  <c r="E192" i="2"/>
  <c r="F192" i="2"/>
  <c r="G192" i="2"/>
  <c r="H192" i="2"/>
  <c r="I192" i="2"/>
  <c r="C193" i="2"/>
  <c r="D193" i="2"/>
  <c r="E193" i="2"/>
  <c r="F193" i="2"/>
  <c r="G193" i="2"/>
  <c r="H193" i="2"/>
  <c r="I193" i="2"/>
  <c r="C194" i="2"/>
  <c r="D194" i="2"/>
  <c r="E194" i="2"/>
  <c r="F194" i="2"/>
  <c r="G194" i="2"/>
  <c r="H194" i="2"/>
  <c r="I194" i="2"/>
  <c r="C195" i="2"/>
  <c r="D195" i="2"/>
  <c r="E195" i="2"/>
  <c r="F195" i="2"/>
  <c r="G195" i="2"/>
  <c r="H195" i="2"/>
  <c r="I195" i="2"/>
  <c r="C196" i="2"/>
  <c r="D196" i="2"/>
  <c r="E196" i="2"/>
  <c r="F196" i="2"/>
  <c r="G196" i="2"/>
  <c r="H196" i="2"/>
  <c r="I196" i="2"/>
  <c r="C197" i="2"/>
  <c r="D197" i="2"/>
  <c r="E197" i="2"/>
  <c r="F197" i="2"/>
  <c r="G197" i="2"/>
  <c r="H197" i="2"/>
  <c r="I197" i="2"/>
  <c r="C198" i="2"/>
  <c r="D198" i="2"/>
  <c r="E198" i="2"/>
  <c r="F198" i="2"/>
  <c r="G198" i="2"/>
  <c r="H198" i="2"/>
  <c r="I198" i="2"/>
  <c r="C199" i="2"/>
  <c r="D199" i="2"/>
  <c r="E199" i="2"/>
  <c r="F199" i="2"/>
  <c r="G199" i="2"/>
  <c r="H199" i="2"/>
  <c r="I199" i="2"/>
  <c r="C200" i="2"/>
  <c r="D200" i="2"/>
  <c r="E200" i="2"/>
  <c r="F200" i="2"/>
  <c r="G200" i="2"/>
  <c r="H200" i="2"/>
  <c r="I200" i="2"/>
  <c r="C201" i="2"/>
  <c r="D201" i="2"/>
  <c r="E201" i="2"/>
  <c r="F201" i="2"/>
  <c r="G201" i="2"/>
  <c r="H201" i="2"/>
  <c r="I201" i="2"/>
  <c r="C202" i="2"/>
  <c r="D202" i="2"/>
  <c r="E202" i="2"/>
  <c r="F202" i="2"/>
  <c r="G202" i="2"/>
  <c r="H202" i="2"/>
  <c r="I202" i="2"/>
  <c r="C203" i="2"/>
  <c r="D203" i="2"/>
  <c r="E203" i="2"/>
  <c r="F203" i="2"/>
  <c r="G203" i="2"/>
  <c r="H203" i="2"/>
  <c r="I203" i="2"/>
  <c r="C204" i="2"/>
  <c r="D204" i="2"/>
  <c r="E204" i="2"/>
  <c r="F204" i="2"/>
  <c r="G204" i="2"/>
  <c r="H204" i="2"/>
  <c r="I204" i="2"/>
  <c r="C205" i="2"/>
  <c r="D205" i="2"/>
  <c r="E205" i="2"/>
  <c r="F205" i="2"/>
  <c r="G205" i="2"/>
  <c r="H205" i="2"/>
  <c r="I205" i="2"/>
  <c r="C206" i="2"/>
  <c r="D206" i="2"/>
  <c r="E206" i="2"/>
  <c r="F206" i="2"/>
  <c r="G206" i="2"/>
  <c r="H206" i="2"/>
  <c r="I206" i="2"/>
  <c r="C207" i="2"/>
  <c r="D207" i="2"/>
  <c r="E207" i="2"/>
  <c r="F207" i="2"/>
  <c r="G207" i="2"/>
  <c r="H207" i="2"/>
  <c r="I207" i="2"/>
  <c r="C208" i="2"/>
  <c r="D208" i="2"/>
  <c r="E208" i="2"/>
  <c r="F208" i="2"/>
  <c r="G208" i="2"/>
  <c r="H208" i="2"/>
  <c r="I208" i="2"/>
  <c r="C209" i="2"/>
  <c r="D209" i="2"/>
  <c r="E209" i="2"/>
  <c r="F209" i="2"/>
  <c r="G209" i="2"/>
  <c r="H209" i="2"/>
  <c r="I209" i="2"/>
  <c r="C210" i="2"/>
  <c r="D210" i="2"/>
  <c r="E210" i="2"/>
  <c r="F210" i="2"/>
  <c r="G210" i="2"/>
  <c r="H210" i="2"/>
  <c r="I210" i="2"/>
  <c r="C211" i="2"/>
  <c r="D211" i="2"/>
  <c r="E211" i="2"/>
  <c r="F211" i="2"/>
  <c r="G211" i="2"/>
  <c r="H211" i="2"/>
  <c r="I211" i="2"/>
  <c r="C212" i="2"/>
  <c r="D212" i="2"/>
  <c r="E212" i="2"/>
  <c r="F212" i="2"/>
  <c r="G212" i="2"/>
  <c r="H212" i="2"/>
  <c r="I212" i="2"/>
  <c r="C213" i="2"/>
  <c r="D213" i="2"/>
  <c r="E213" i="2"/>
  <c r="F213" i="2"/>
  <c r="G213" i="2"/>
  <c r="H213" i="2"/>
  <c r="I213" i="2"/>
  <c r="C214" i="2"/>
  <c r="D214" i="2"/>
  <c r="E214" i="2"/>
  <c r="F214" i="2"/>
  <c r="G214" i="2"/>
  <c r="H214" i="2"/>
  <c r="I214" i="2"/>
  <c r="C215" i="2"/>
  <c r="D215" i="2"/>
  <c r="E215" i="2"/>
  <c r="F215" i="2"/>
  <c r="G215" i="2"/>
  <c r="H215" i="2"/>
  <c r="I215" i="2"/>
  <c r="C216" i="2"/>
  <c r="D216" i="2"/>
  <c r="E216" i="2"/>
  <c r="F216" i="2"/>
  <c r="G216" i="2"/>
  <c r="H216" i="2"/>
  <c r="I216" i="2"/>
  <c r="C217" i="2"/>
  <c r="D217" i="2"/>
  <c r="E217" i="2"/>
  <c r="F217" i="2"/>
  <c r="G217" i="2"/>
  <c r="H217" i="2"/>
  <c r="I217" i="2"/>
  <c r="C218" i="2"/>
  <c r="D218" i="2"/>
  <c r="E218" i="2"/>
  <c r="F218" i="2"/>
  <c r="G218" i="2"/>
  <c r="H218" i="2"/>
  <c r="I218" i="2"/>
  <c r="C219" i="2"/>
  <c r="D219" i="2"/>
  <c r="E219" i="2"/>
  <c r="F219" i="2"/>
  <c r="G219" i="2"/>
  <c r="H219" i="2"/>
  <c r="I219" i="2"/>
  <c r="C220" i="2"/>
  <c r="D220" i="2"/>
  <c r="E220" i="2"/>
  <c r="F220" i="2"/>
  <c r="G220" i="2"/>
  <c r="H220" i="2"/>
  <c r="I220" i="2"/>
  <c r="C221" i="2"/>
  <c r="D221" i="2"/>
  <c r="E221" i="2"/>
  <c r="F221" i="2"/>
  <c r="G221" i="2"/>
  <c r="H221" i="2"/>
  <c r="I221" i="2"/>
  <c r="C222" i="2"/>
  <c r="D222" i="2"/>
  <c r="E222" i="2"/>
  <c r="F222" i="2"/>
  <c r="G222" i="2"/>
  <c r="H222" i="2"/>
  <c r="I222" i="2"/>
  <c r="C223" i="2"/>
  <c r="D223" i="2"/>
  <c r="E223" i="2"/>
  <c r="F223" i="2"/>
  <c r="G223" i="2"/>
  <c r="H223" i="2"/>
  <c r="I223" i="2"/>
  <c r="C224" i="2"/>
  <c r="D224" i="2"/>
  <c r="E224" i="2"/>
  <c r="F224" i="2"/>
  <c r="G224" i="2"/>
  <c r="H224" i="2"/>
  <c r="I224" i="2"/>
  <c r="C225" i="2"/>
  <c r="D225" i="2"/>
  <c r="E225" i="2"/>
  <c r="F225" i="2"/>
  <c r="G225" i="2"/>
  <c r="H225" i="2"/>
  <c r="I225" i="2"/>
  <c r="C226" i="2"/>
  <c r="D226" i="2"/>
  <c r="E226" i="2"/>
  <c r="F226" i="2"/>
  <c r="G226" i="2"/>
  <c r="H226" i="2"/>
  <c r="I226" i="2"/>
  <c r="C227" i="2"/>
  <c r="D227" i="2"/>
  <c r="E227" i="2"/>
  <c r="F227" i="2"/>
  <c r="G227" i="2"/>
  <c r="H227" i="2"/>
  <c r="I227" i="2"/>
  <c r="C228" i="2"/>
  <c r="D228" i="2"/>
  <c r="E228" i="2"/>
  <c r="F228" i="2"/>
  <c r="G228" i="2"/>
  <c r="H228" i="2"/>
  <c r="I228" i="2"/>
  <c r="C229" i="2"/>
  <c r="D229" i="2"/>
  <c r="E229" i="2"/>
  <c r="F229" i="2"/>
  <c r="G229" i="2"/>
  <c r="H229" i="2"/>
  <c r="I229" i="2"/>
  <c r="C230" i="2"/>
  <c r="D230" i="2"/>
  <c r="E230" i="2"/>
  <c r="F230" i="2"/>
  <c r="G230" i="2"/>
  <c r="H230" i="2"/>
  <c r="I230" i="2"/>
  <c r="C231" i="2"/>
  <c r="D231" i="2"/>
  <c r="E231" i="2"/>
  <c r="F231" i="2"/>
  <c r="G231" i="2"/>
  <c r="H231" i="2"/>
  <c r="I231" i="2"/>
  <c r="C232" i="2"/>
  <c r="D232" i="2"/>
  <c r="E232" i="2"/>
  <c r="F232" i="2"/>
  <c r="G232" i="2"/>
  <c r="H232" i="2"/>
  <c r="I232" i="2"/>
  <c r="C233" i="2"/>
  <c r="D233" i="2"/>
  <c r="E233" i="2"/>
  <c r="F233" i="2"/>
  <c r="G233" i="2"/>
  <c r="H233" i="2"/>
  <c r="I233" i="2"/>
  <c r="C234" i="2"/>
  <c r="D234" i="2"/>
  <c r="E234" i="2"/>
  <c r="F234" i="2"/>
  <c r="G234" i="2"/>
  <c r="H234" i="2"/>
  <c r="I234" i="2"/>
  <c r="C235" i="2"/>
  <c r="D235" i="2"/>
  <c r="E235" i="2"/>
  <c r="F235" i="2"/>
  <c r="G235" i="2"/>
  <c r="H235" i="2"/>
  <c r="I235" i="2"/>
  <c r="C236" i="2"/>
  <c r="D236" i="2"/>
  <c r="E236" i="2"/>
  <c r="F236" i="2"/>
  <c r="G236" i="2"/>
  <c r="H236" i="2"/>
  <c r="I236" i="2"/>
  <c r="C237" i="2"/>
  <c r="D237" i="2"/>
  <c r="E237" i="2"/>
  <c r="F237" i="2"/>
  <c r="G237" i="2"/>
  <c r="H237" i="2"/>
  <c r="I237" i="2"/>
  <c r="C238" i="2"/>
  <c r="D238" i="2"/>
  <c r="E238" i="2"/>
  <c r="F238" i="2"/>
  <c r="G238" i="2"/>
  <c r="H238" i="2"/>
  <c r="I238" i="2"/>
  <c r="C239" i="2"/>
  <c r="D239" i="2"/>
  <c r="E239" i="2"/>
  <c r="F239" i="2"/>
  <c r="G239" i="2"/>
  <c r="H239" i="2"/>
  <c r="I239" i="2"/>
  <c r="C240" i="2"/>
  <c r="D240" i="2"/>
  <c r="E240" i="2"/>
  <c r="F240" i="2"/>
  <c r="G240" i="2"/>
  <c r="H240" i="2"/>
  <c r="I240" i="2"/>
  <c r="C241" i="2"/>
  <c r="D241" i="2"/>
  <c r="E241" i="2"/>
  <c r="F241" i="2"/>
  <c r="G241" i="2"/>
  <c r="H241" i="2"/>
  <c r="I241" i="2"/>
  <c r="C242" i="2"/>
  <c r="D242" i="2"/>
  <c r="E242" i="2"/>
  <c r="F242" i="2"/>
  <c r="G242" i="2"/>
  <c r="H242" i="2"/>
  <c r="I242" i="2"/>
  <c r="C243" i="2"/>
  <c r="D243" i="2"/>
  <c r="E243" i="2"/>
  <c r="F243" i="2"/>
  <c r="G243" i="2"/>
  <c r="H243" i="2"/>
  <c r="I243" i="2"/>
  <c r="C244" i="2"/>
  <c r="D244" i="2"/>
  <c r="E244" i="2"/>
  <c r="F244" i="2"/>
  <c r="G244" i="2"/>
  <c r="H244" i="2"/>
  <c r="I244" i="2"/>
  <c r="C245" i="2"/>
  <c r="D245" i="2"/>
  <c r="E245" i="2"/>
  <c r="F245" i="2"/>
  <c r="G245" i="2"/>
  <c r="H245" i="2"/>
  <c r="I245" i="2"/>
  <c r="C246" i="2"/>
  <c r="D246" i="2"/>
  <c r="E246" i="2"/>
  <c r="F246" i="2"/>
  <c r="G246" i="2"/>
  <c r="H246" i="2"/>
  <c r="I246" i="2"/>
  <c r="C247" i="2"/>
  <c r="D247" i="2"/>
  <c r="E247" i="2"/>
  <c r="F247" i="2"/>
  <c r="G247" i="2"/>
  <c r="H247" i="2"/>
  <c r="I247" i="2"/>
  <c r="C248" i="2"/>
  <c r="D248" i="2"/>
  <c r="E248" i="2"/>
  <c r="F248" i="2"/>
  <c r="G248" i="2"/>
  <c r="H248" i="2"/>
  <c r="I248" i="2"/>
  <c r="C249" i="2"/>
  <c r="D249" i="2"/>
  <c r="E249" i="2"/>
  <c r="F249" i="2"/>
  <c r="G249" i="2"/>
  <c r="H249" i="2"/>
  <c r="I249" i="2"/>
  <c r="C250" i="2"/>
  <c r="D250" i="2"/>
  <c r="E250" i="2"/>
  <c r="F250" i="2"/>
  <c r="G250" i="2"/>
  <c r="H250" i="2"/>
  <c r="I250" i="2"/>
  <c r="C251" i="2"/>
  <c r="D251" i="2"/>
  <c r="E251" i="2"/>
  <c r="F251" i="2"/>
  <c r="G251" i="2"/>
  <c r="H251" i="2"/>
  <c r="I251" i="2"/>
  <c r="C252" i="2"/>
  <c r="D252" i="2"/>
  <c r="E252" i="2"/>
  <c r="F252" i="2"/>
  <c r="G252" i="2"/>
  <c r="H252" i="2"/>
  <c r="I252" i="2"/>
  <c r="C253" i="2"/>
  <c r="D253" i="2"/>
  <c r="E253" i="2"/>
  <c r="F253" i="2"/>
  <c r="G253" i="2"/>
  <c r="H253" i="2"/>
  <c r="I253" i="2"/>
  <c r="C254" i="2"/>
  <c r="D254" i="2"/>
  <c r="E254" i="2"/>
  <c r="F254" i="2"/>
  <c r="G254" i="2"/>
  <c r="H254" i="2"/>
  <c r="I254" i="2"/>
  <c r="C255" i="2"/>
  <c r="D255" i="2"/>
  <c r="E255" i="2"/>
  <c r="F255" i="2"/>
  <c r="G255" i="2"/>
  <c r="H255" i="2"/>
  <c r="I255" i="2"/>
  <c r="C256" i="2"/>
  <c r="D256" i="2"/>
  <c r="E256" i="2"/>
  <c r="F256" i="2"/>
  <c r="G256" i="2"/>
  <c r="H256" i="2"/>
  <c r="I256" i="2"/>
  <c r="C257" i="2"/>
  <c r="D257" i="2"/>
  <c r="E257" i="2"/>
  <c r="F257" i="2"/>
  <c r="G257" i="2"/>
  <c r="H257" i="2"/>
  <c r="I257" i="2"/>
  <c r="C258" i="2"/>
  <c r="D258" i="2"/>
  <c r="E258" i="2"/>
  <c r="F258" i="2"/>
  <c r="G258" i="2"/>
  <c r="H258" i="2"/>
  <c r="I258" i="2"/>
  <c r="C259" i="2"/>
  <c r="D259" i="2"/>
  <c r="E259" i="2"/>
  <c r="F259" i="2"/>
  <c r="G259" i="2"/>
  <c r="H259" i="2"/>
  <c r="I259" i="2"/>
  <c r="C260" i="2"/>
  <c r="D260" i="2"/>
  <c r="E260" i="2"/>
  <c r="F260" i="2"/>
  <c r="G260" i="2"/>
  <c r="H260" i="2"/>
  <c r="I260" i="2"/>
  <c r="C261" i="2"/>
  <c r="D261" i="2"/>
  <c r="E261" i="2"/>
  <c r="F261" i="2"/>
  <c r="G261" i="2"/>
  <c r="H261" i="2"/>
  <c r="I261" i="2"/>
  <c r="C262" i="2"/>
  <c r="D262" i="2"/>
  <c r="E262" i="2"/>
  <c r="F262" i="2"/>
  <c r="G262" i="2"/>
  <c r="H262" i="2"/>
  <c r="I262" i="2"/>
  <c r="C263" i="2"/>
  <c r="D263" i="2"/>
  <c r="E263" i="2"/>
  <c r="F263" i="2"/>
  <c r="G263" i="2"/>
  <c r="H263" i="2"/>
  <c r="I263" i="2"/>
  <c r="C264" i="2"/>
  <c r="D264" i="2"/>
  <c r="E264" i="2"/>
  <c r="F264" i="2"/>
  <c r="G264" i="2"/>
  <c r="H264" i="2"/>
  <c r="I264" i="2"/>
  <c r="C265" i="2"/>
  <c r="D265" i="2"/>
  <c r="E265" i="2"/>
  <c r="F265" i="2"/>
  <c r="G265" i="2"/>
  <c r="H265" i="2"/>
  <c r="I265" i="2"/>
  <c r="C266" i="2"/>
  <c r="D266" i="2"/>
  <c r="E266" i="2"/>
  <c r="F266" i="2"/>
  <c r="G266" i="2"/>
  <c r="H266" i="2"/>
  <c r="I266" i="2"/>
  <c r="C267" i="2"/>
  <c r="D267" i="2"/>
  <c r="E267" i="2"/>
  <c r="F267" i="2"/>
  <c r="G267" i="2"/>
  <c r="H267" i="2"/>
  <c r="I267" i="2"/>
  <c r="C268" i="2"/>
  <c r="D268" i="2"/>
  <c r="E268" i="2"/>
  <c r="F268" i="2"/>
  <c r="G268" i="2"/>
  <c r="H268" i="2"/>
  <c r="I268" i="2"/>
  <c r="C269" i="2"/>
  <c r="D269" i="2"/>
  <c r="E269" i="2"/>
  <c r="F269" i="2"/>
  <c r="G269" i="2"/>
  <c r="H269" i="2"/>
  <c r="I269" i="2"/>
  <c r="C270" i="2"/>
  <c r="D270" i="2"/>
  <c r="E270" i="2"/>
  <c r="F270" i="2"/>
  <c r="G270" i="2"/>
  <c r="H270" i="2"/>
  <c r="I270" i="2"/>
  <c r="C271" i="2"/>
  <c r="D271" i="2"/>
  <c r="E271" i="2"/>
  <c r="F271" i="2"/>
  <c r="G271" i="2"/>
  <c r="H271" i="2"/>
  <c r="I271" i="2"/>
  <c r="C272" i="2"/>
  <c r="D272" i="2"/>
  <c r="E272" i="2"/>
  <c r="F272" i="2"/>
  <c r="G272" i="2"/>
  <c r="H272" i="2"/>
  <c r="I272" i="2"/>
  <c r="C273" i="2"/>
  <c r="D273" i="2"/>
  <c r="E273" i="2"/>
  <c r="F273" i="2"/>
  <c r="G273" i="2"/>
  <c r="H273" i="2"/>
  <c r="I273" i="2"/>
  <c r="C274" i="2"/>
  <c r="D274" i="2"/>
  <c r="E274" i="2"/>
  <c r="F274" i="2"/>
  <c r="G274" i="2"/>
  <c r="H274" i="2"/>
  <c r="I274" i="2"/>
  <c r="C275" i="2"/>
  <c r="D275" i="2"/>
  <c r="E275" i="2"/>
  <c r="F275" i="2"/>
  <c r="G275" i="2"/>
  <c r="H275" i="2"/>
  <c r="I275" i="2"/>
  <c r="C276" i="2"/>
  <c r="D276" i="2"/>
  <c r="E276" i="2"/>
  <c r="F276" i="2"/>
  <c r="G276" i="2"/>
  <c r="H276" i="2"/>
  <c r="I276" i="2"/>
  <c r="C277" i="2"/>
  <c r="D277" i="2"/>
  <c r="E277" i="2"/>
  <c r="F277" i="2"/>
  <c r="G277" i="2"/>
  <c r="H277" i="2"/>
  <c r="I277" i="2"/>
  <c r="C278" i="2"/>
  <c r="D278" i="2"/>
  <c r="E278" i="2"/>
  <c r="F278" i="2"/>
  <c r="G278" i="2"/>
  <c r="H278" i="2"/>
  <c r="I278" i="2"/>
  <c r="C279" i="2"/>
  <c r="D279" i="2"/>
  <c r="E279" i="2"/>
  <c r="F279" i="2"/>
  <c r="G279" i="2"/>
  <c r="H279" i="2"/>
  <c r="I279" i="2"/>
  <c r="C280" i="2"/>
  <c r="D280" i="2"/>
  <c r="E280" i="2"/>
  <c r="F280" i="2"/>
  <c r="G280" i="2"/>
  <c r="H280" i="2"/>
  <c r="I280" i="2"/>
  <c r="C281" i="2"/>
  <c r="D281" i="2"/>
  <c r="E281" i="2"/>
  <c r="F281" i="2"/>
  <c r="G281" i="2"/>
  <c r="H281" i="2"/>
  <c r="I281" i="2"/>
  <c r="C282" i="2"/>
  <c r="D282" i="2"/>
  <c r="E282" i="2"/>
  <c r="F282" i="2"/>
  <c r="G282" i="2"/>
  <c r="H282" i="2"/>
  <c r="I282" i="2"/>
  <c r="C283" i="2"/>
  <c r="D283" i="2"/>
  <c r="E283" i="2"/>
  <c r="F283" i="2"/>
  <c r="G283" i="2"/>
  <c r="H283" i="2"/>
  <c r="I283" i="2"/>
  <c r="C284" i="2"/>
  <c r="D284" i="2"/>
  <c r="E284" i="2"/>
  <c r="F284" i="2"/>
  <c r="G284" i="2"/>
  <c r="H284" i="2"/>
  <c r="I284" i="2"/>
  <c r="C285" i="2"/>
  <c r="D285" i="2"/>
  <c r="E285" i="2"/>
  <c r="F285" i="2"/>
  <c r="G285" i="2"/>
  <c r="H285" i="2"/>
  <c r="I285" i="2"/>
  <c r="C286" i="2"/>
  <c r="D286" i="2"/>
  <c r="E286" i="2"/>
  <c r="F286" i="2"/>
  <c r="G286" i="2"/>
  <c r="H286" i="2"/>
  <c r="I286" i="2"/>
  <c r="C287" i="2"/>
  <c r="D287" i="2"/>
  <c r="E287" i="2"/>
  <c r="F287" i="2"/>
  <c r="G287" i="2"/>
  <c r="H287" i="2"/>
  <c r="I287" i="2"/>
  <c r="C288" i="2"/>
  <c r="D288" i="2"/>
  <c r="E288" i="2"/>
  <c r="F288" i="2"/>
  <c r="G288" i="2"/>
  <c r="H288" i="2"/>
  <c r="I288" i="2"/>
  <c r="C289" i="2"/>
  <c r="D289" i="2"/>
  <c r="E289" i="2"/>
  <c r="F289" i="2"/>
  <c r="G289" i="2"/>
  <c r="H289" i="2"/>
  <c r="I289" i="2"/>
  <c r="C290" i="2"/>
  <c r="D290" i="2"/>
  <c r="E290" i="2"/>
  <c r="F290" i="2"/>
  <c r="G290" i="2"/>
  <c r="H290" i="2"/>
  <c r="I290" i="2"/>
  <c r="C291" i="2"/>
  <c r="D291" i="2"/>
  <c r="E291" i="2"/>
  <c r="F291" i="2"/>
  <c r="G291" i="2"/>
  <c r="H291" i="2"/>
  <c r="I291" i="2"/>
  <c r="C292" i="2"/>
  <c r="D292" i="2"/>
  <c r="E292" i="2"/>
  <c r="F292" i="2"/>
  <c r="G292" i="2"/>
  <c r="H292" i="2"/>
  <c r="I292" i="2"/>
  <c r="C293" i="2"/>
  <c r="D293" i="2"/>
  <c r="E293" i="2"/>
  <c r="F293" i="2"/>
  <c r="G293" i="2"/>
  <c r="H293" i="2"/>
  <c r="I293" i="2"/>
  <c r="C294" i="2"/>
  <c r="D294" i="2"/>
  <c r="E294" i="2"/>
  <c r="F294" i="2"/>
  <c r="G294" i="2"/>
  <c r="H294" i="2"/>
  <c r="I294" i="2"/>
  <c r="C295" i="2"/>
  <c r="D295" i="2"/>
  <c r="E295" i="2"/>
  <c r="F295" i="2"/>
  <c r="G295" i="2"/>
  <c r="H295" i="2"/>
  <c r="I295" i="2"/>
  <c r="C296" i="2"/>
  <c r="D296" i="2"/>
  <c r="E296" i="2"/>
  <c r="F296" i="2"/>
  <c r="G296" i="2"/>
  <c r="H296" i="2"/>
  <c r="I296" i="2"/>
  <c r="C297" i="2"/>
  <c r="D297" i="2"/>
  <c r="E297" i="2"/>
  <c r="F297" i="2"/>
  <c r="G297" i="2"/>
  <c r="H297" i="2"/>
  <c r="I297" i="2"/>
  <c r="C298" i="2"/>
  <c r="D298" i="2"/>
  <c r="E298" i="2"/>
  <c r="F298" i="2"/>
  <c r="G298" i="2"/>
  <c r="H298" i="2"/>
  <c r="I298" i="2"/>
  <c r="C299" i="2"/>
  <c r="D299" i="2"/>
  <c r="E299" i="2"/>
  <c r="F299" i="2"/>
  <c r="G299" i="2"/>
  <c r="H299" i="2"/>
  <c r="I299" i="2"/>
  <c r="C300" i="2"/>
  <c r="D300" i="2"/>
  <c r="E300" i="2"/>
  <c r="F300" i="2"/>
  <c r="G300" i="2"/>
  <c r="H300" i="2"/>
  <c r="I300" i="2"/>
  <c r="C301" i="2"/>
  <c r="D301" i="2"/>
  <c r="E301" i="2"/>
  <c r="F301" i="2"/>
  <c r="G301" i="2"/>
  <c r="H301" i="2"/>
  <c r="I301" i="2"/>
  <c r="C302" i="2"/>
  <c r="D302" i="2"/>
  <c r="E302" i="2"/>
  <c r="F302" i="2"/>
  <c r="G302" i="2"/>
  <c r="H302" i="2"/>
  <c r="I302" i="2"/>
  <c r="N2" i="2"/>
  <c r="H2" i="2"/>
  <c r="U2" i="2"/>
  <c r="A2" i="2"/>
  <c r="A3" i="2"/>
  <c r="L2" i="2"/>
  <c r="M2" i="2"/>
  <c r="I2" i="2"/>
  <c r="G2" i="2"/>
  <c r="F2" i="2"/>
  <c r="E2" i="2"/>
  <c r="D2" i="2"/>
  <c r="C2" i="2"/>
  <c r="AL172" i="2"/>
  <c r="AL108" i="2"/>
  <c r="AL52" i="2"/>
  <c r="AL28" i="2"/>
  <c r="AL299" i="2"/>
  <c r="AL295" i="2"/>
  <c r="AL291" i="2"/>
  <c r="AL287" i="2"/>
  <c r="AL283" i="2"/>
  <c r="AL279" i="2"/>
  <c r="AL275" i="2"/>
  <c r="AL271" i="2"/>
  <c r="AL267" i="2"/>
  <c r="AL263" i="2"/>
  <c r="AL259" i="2"/>
  <c r="AL255" i="2"/>
  <c r="AL251" i="2"/>
  <c r="AL247" i="2"/>
  <c r="AL243" i="2"/>
  <c r="AL239" i="2"/>
  <c r="AL235" i="2"/>
  <c r="AL231" i="2"/>
  <c r="AL227" i="2"/>
  <c r="AL223" i="2"/>
  <c r="AL219" i="2"/>
  <c r="AL215" i="2"/>
  <c r="AL211" i="2"/>
  <c r="AL207" i="2"/>
  <c r="AL203" i="2"/>
  <c r="AL199" i="2"/>
  <c r="AL195" i="2"/>
  <c r="AL191" i="2"/>
  <c r="AL187" i="2"/>
  <c r="AL183" i="2"/>
  <c r="AL179" i="2"/>
  <c r="AL175" i="2"/>
  <c r="AL171" i="2"/>
  <c r="AL167" i="2"/>
  <c r="AL163" i="2"/>
  <c r="AL159" i="2"/>
  <c r="AL155" i="2"/>
  <c r="AL151" i="2"/>
  <c r="AL147" i="2"/>
  <c r="AL143" i="2"/>
  <c r="AL139" i="2"/>
  <c r="AL135" i="2"/>
  <c r="AL131" i="2"/>
  <c r="AL127" i="2"/>
  <c r="AL123" i="2"/>
  <c r="AL119" i="2"/>
  <c r="AL115" i="2"/>
  <c r="AL111" i="2"/>
  <c r="AL107" i="2"/>
  <c r="AL103" i="2"/>
  <c r="AL99" i="2"/>
  <c r="AL95" i="2"/>
  <c r="AL91" i="2"/>
  <c r="AL87" i="2"/>
  <c r="AL83" i="2"/>
  <c r="AL79" i="2"/>
  <c r="AL75" i="2"/>
  <c r="AL71" i="2"/>
  <c r="AL67" i="2"/>
  <c r="AL63" i="2"/>
  <c r="AL59" i="2"/>
  <c r="AL55" i="2"/>
  <c r="AL51" i="2"/>
  <c r="AL47" i="2"/>
  <c r="AL43" i="2"/>
  <c r="AL39" i="2"/>
  <c r="AL35" i="2"/>
  <c r="AL31" i="2"/>
  <c r="AL27" i="2"/>
  <c r="AL23" i="2"/>
  <c r="AL19" i="2"/>
  <c r="AL15" i="2"/>
  <c r="AL11" i="2"/>
  <c r="AL7" i="2"/>
  <c r="AL3" i="2"/>
  <c r="AL40" i="2"/>
  <c r="AE171" i="2"/>
  <c r="AE12" i="2"/>
  <c r="AE189" i="2"/>
  <c r="AE230" i="2"/>
  <c r="AE184" i="2"/>
  <c r="AE81" i="2"/>
  <c r="AE13" i="2"/>
  <c r="AE5" i="2"/>
  <c r="AE6" i="2"/>
  <c r="AE217" i="2"/>
  <c r="AE111" i="2"/>
  <c r="AE271" i="2"/>
  <c r="AE48" i="2"/>
  <c r="AE296" i="2"/>
  <c r="AE89" i="2"/>
  <c r="AE291" i="2"/>
  <c r="AE299" i="2"/>
  <c r="AE116" i="2"/>
  <c r="AE149" i="2"/>
  <c r="AE264" i="2"/>
  <c r="AE191" i="2"/>
  <c r="AE170" i="2"/>
  <c r="AE190" i="2"/>
  <c r="AE107" i="2"/>
  <c r="AE19" i="2"/>
  <c r="AE101" i="2"/>
  <c r="AE36" i="2"/>
  <c r="AE238" i="2"/>
  <c r="AE112" i="2"/>
  <c r="AE50" i="2"/>
  <c r="AE275" i="2"/>
  <c r="AE295" i="2"/>
  <c r="AE108" i="2"/>
  <c r="AE160" i="2"/>
  <c r="AE260" i="2"/>
  <c r="AE175" i="2"/>
  <c r="AE212" i="2"/>
  <c r="AE67" i="2"/>
  <c r="AE268" i="2"/>
  <c r="AE247" i="2"/>
  <c r="AE259" i="2"/>
  <c r="AE24" i="2"/>
  <c r="AE267" i="2"/>
  <c r="AE248" i="2"/>
  <c r="AE234" i="2"/>
  <c r="AE28" i="2"/>
  <c r="AE31" i="2"/>
  <c r="AE144" i="2"/>
  <c r="AE249" i="2"/>
  <c r="AE79" i="2"/>
  <c r="AE18" i="2"/>
  <c r="AE220" i="2"/>
  <c r="AE103" i="2"/>
  <c r="AE76" i="2"/>
  <c r="AE161" i="2"/>
  <c r="AE29" i="2"/>
  <c r="AE80" i="2"/>
  <c r="AE30" i="2"/>
  <c r="AE235" i="2"/>
  <c r="AE138" i="2"/>
  <c r="AE51" i="2"/>
  <c r="AE9" i="2"/>
  <c r="AE245" i="2"/>
  <c r="AE140" i="2"/>
  <c r="AE94" i="2"/>
  <c r="AE135" i="2"/>
  <c r="AE195" i="2"/>
  <c r="AE52" i="2"/>
  <c r="AE88" i="2"/>
  <c r="AE41" i="2"/>
  <c r="AE167" i="2"/>
  <c r="AE297" i="2"/>
  <c r="AE270" i="2"/>
  <c r="AE126" i="2"/>
  <c r="AE17" i="2"/>
  <c r="AE201" i="2"/>
  <c r="AE98" i="2"/>
  <c r="AE202" i="2"/>
  <c r="AE241" i="2"/>
  <c r="AE208" i="2"/>
  <c r="AE132" i="2"/>
  <c r="AE97" i="2"/>
  <c r="AE223" i="2"/>
  <c r="AE289" i="2"/>
  <c r="AE100" i="2"/>
  <c r="AE154" i="2"/>
  <c r="AE287" i="2"/>
  <c r="AE177" i="2"/>
  <c r="AE102" i="2"/>
  <c r="AE219" i="2"/>
  <c r="AE162" i="2"/>
  <c r="AE276" i="2"/>
  <c r="AE231" i="2"/>
  <c r="AE281" i="2"/>
  <c r="AE115" i="2"/>
  <c r="AE239" i="2"/>
  <c r="AE7" i="2"/>
  <c r="AE75" i="2"/>
  <c r="AE263" i="2"/>
  <c r="AE40" i="2"/>
  <c r="AE199" i="2"/>
  <c r="AE301" i="2"/>
  <c r="AE206" i="2"/>
  <c r="AE174" i="2"/>
  <c r="AE3" i="2"/>
  <c r="AE250" i="2"/>
  <c r="AE242" i="2"/>
  <c r="AE92" i="2"/>
  <c r="AE8" i="2"/>
  <c r="AE213" i="2"/>
  <c r="AE155" i="2"/>
  <c r="AE253" i="2"/>
  <c r="AE194" i="2"/>
  <c r="AE129" i="2"/>
  <c r="AE35" i="2"/>
  <c r="AE54" i="2"/>
  <c r="AE150" i="2"/>
  <c r="AE34" i="2"/>
  <c r="AE269" i="2"/>
  <c r="AE257" i="2"/>
  <c r="AE133" i="2"/>
  <c r="AE222" i="2"/>
  <c r="AE293" i="2"/>
  <c r="AE136" i="2"/>
  <c r="AE153" i="2"/>
  <c r="AE255" i="2"/>
  <c r="AE290" i="2"/>
  <c r="AE37" i="2"/>
  <c r="AE105" i="2"/>
  <c r="AE186" i="2"/>
  <c r="AE196" i="2"/>
  <c r="AE143" i="2"/>
  <c r="AE216" i="2"/>
  <c r="AE61" i="2"/>
  <c r="AE176" i="2"/>
  <c r="AE188" i="2"/>
  <c r="AE203" i="2"/>
  <c r="AE288" i="2"/>
  <c r="AE225" i="2"/>
  <c r="AE192" i="2"/>
  <c r="AE256" i="2"/>
  <c r="AE125" i="2"/>
  <c r="AE210" i="2"/>
  <c r="AE20" i="2"/>
  <c r="AE117" i="2"/>
  <c r="AE211" i="2"/>
  <c r="AE25" i="2"/>
  <c r="AE274" i="2"/>
  <c r="AE4" i="2"/>
  <c r="AE147" i="2"/>
  <c r="AE70" i="2"/>
  <c r="AE86" i="2"/>
  <c r="AE120" i="2"/>
  <c r="AE10" i="2"/>
  <c r="AE258" i="2"/>
  <c r="AE165" i="2"/>
  <c r="AE128" i="2"/>
  <c r="AE49" i="2"/>
  <c r="AE11" i="2"/>
  <c r="AE118" i="2"/>
  <c r="AE193" i="2"/>
  <c r="AE93" i="2"/>
  <c r="AE109" i="2"/>
  <c r="AE221" i="2"/>
  <c r="AE33" i="2"/>
  <c r="AE229" i="2"/>
  <c r="AE27" i="2"/>
  <c r="AE99" i="2"/>
  <c r="AE292" i="2"/>
  <c r="AE82" i="2"/>
  <c r="AE68" i="2"/>
  <c r="AE121" i="2"/>
  <c r="AE84" i="2"/>
  <c r="AE283" i="2"/>
  <c r="AE72" i="2"/>
  <c r="AE114" i="2"/>
  <c r="AE47" i="2"/>
  <c r="AE243" i="2"/>
  <c r="AE145" i="2"/>
  <c r="AE298" i="2"/>
  <c r="AE215" i="2"/>
  <c r="AE15" i="2"/>
  <c r="AE280" i="2"/>
  <c r="AE300" i="2"/>
  <c r="AE134" i="2"/>
  <c r="AE146" i="2"/>
  <c r="AE21" i="2"/>
  <c r="AE137" i="2"/>
  <c r="AE182" i="2"/>
  <c r="AE141" i="2"/>
  <c r="AE173" i="2"/>
  <c r="AE42" i="2"/>
  <c r="AE224" i="2"/>
  <c r="AE110" i="2"/>
  <c r="AE148" i="2"/>
  <c r="AE232" i="2"/>
  <c r="AE91" i="2"/>
  <c r="AE251" i="2"/>
  <c r="AE209" i="2"/>
  <c r="AE266" i="2"/>
  <c r="AE178" i="2"/>
  <c r="AE164" i="2"/>
  <c r="AE181" i="2"/>
  <c r="AE95" i="2"/>
  <c r="AE198" i="2"/>
  <c r="AE139" i="2"/>
  <c r="AE73" i="2"/>
  <c r="AE57" i="2"/>
  <c r="AE169" i="2"/>
  <c r="AE168" i="2"/>
  <c r="AE284" i="2"/>
  <c r="AE46" i="2"/>
  <c r="AE285" i="2"/>
  <c r="AE55" i="2"/>
  <c r="AE43" i="2"/>
  <c r="AE123" i="2"/>
  <c r="AE185" i="2"/>
  <c r="AE26" i="2"/>
  <c r="AE23" i="2"/>
  <c r="AE85" i="2"/>
  <c r="AE122" i="2"/>
  <c r="AE22" i="2"/>
  <c r="AE152" i="2"/>
  <c r="AE74" i="2"/>
  <c r="AE205" i="2"/>
  <c r="AE179" i="2"/>
  <c r="AE187" i="2"/>
  <c r="AE87" i="2"/>
  <c r="AE60" i="2"/>
  <c r="AE166" i="2"/>
  <c r="AE96" i="2"/>
  <c r="AE226" i="2"/>
  <c r="AE294" i="2"/>
  <c r="AE83" i="2"/>
  <c r="AE265" i="2"/>
  <c r="AE180" i="2"/>
  <c r="AE127" i="2"/>
  <c r="AE228" i="2"/>
  <c r="AE62" i="2"/>
  <c r="AE58" i="2"/>
  <c r="AE44" i="2"/>
  <c r="AE156" i="2"/>
  <c r="AE227" i="2"/>
  <c r="AE63" i="2"/>
  <c r="AE277" i="2"/>
  <c r="AE302" i="2"/>
  <c r="AE240" i="2"/>
  <c r="AE130" i="2"/>
  <c r="AE77" i="2"/>
  <c r="AE16" i="2"/>
  <c r="AE106" i="2"/>
  <c r="AE151" i="2"/>
  <c r="AE104" i="2"/>
  <c r="AE45" i="2"/>
  <c r="AE233" i="2"/>
  <c r="AE158" i="2"/>
  <c r="AE14" i="2"/>
  <c r="AE56" i="2"/>
  <c r="AE53" i="2"/>
  <c r="AE131" i="2"/>
  <c r="AE32" i="2"/>
  <c r="AE59" i="2"/>
  <c r="AE163" i="2"/>
  <c r="AE159" i="2"/>
  <c r="AE142" i="2"/>
  <c r="AE262" i="2"/>
  <c r="AE218" i="2"/>
  <c r="AE38" i="2"/>
  <c r="AE252" i="2"/>
  <c r="AE197" i="2"/>
  <c r="AE69" i="2"/>
  <c r="AE282" i="2"/>
  <c r="AE254" i="2"/>
  <c r="AE172" i="2"/>
  <c r="AE278" i="2"/>
  <c r="AE237" i="2"/>
  <c r="AE286" i="2"/>
  <c r="AE279" i="2"/>
  <c r="AE64" i="2"/>
  <c r="AE244" i="2"/>
  <c r="AE39" i="2"/>
  <c r="AE272" i="2"/>
  <c r="AE2" i="2"/>
  <c r="AE78" i="2"/>
  <c r="AE183" i="2"/>
  <c r="AE113" i="2"/>
  <c r="AE207" i="2"/>
  <c r="AE236" i="2"/>
  <c r="AE65" i="2"/>
  <c r="AE124" i="2"/>
  <c r="AE246" i="2"/>
  <c r="AE204" i="2"/>
  <c r="AE90" i="2"/>
  <c r="AE200" i="2"/>
  <c r="AE119" i="2"/>
  <c r="AE66" i="2"/>
  <c r="AE157" i="2"/>
  <c r="AE214" i="2"/>
  <c r="AE71" i="2"/>
  <c r="AE261" i="2"/>
  <c r="AE273" i="2"/>
  <c r="AL142" i="2" l="1"/>
  <c r="AL302" i="2"/>
  <c r="Z302" i="2"/>
  <c r="AL286" i="2"/>
  <c r="Z286" i="2"/>
  <c r="AL174" i="2"/>
  <c r="Z174" i="2"/>
  <c r="AL126" i="2"/>
  <c r="Z126" i="2"/>
  <c r="AL94" i="2"/>
  <c r="Z94" i="2"/>
  <c r="AL46" i="2"/>
  <c r="Z46" i="2"/>
  <c r="AL254" i="2"/>
  <c r="Z254" i="2"/>
  <c r="AL238" i="2"/>
  <c r="Z238" i="2"/>
  <c r="AL222" i="2"/>
  <c r="Z222" i="2"/>
  <c r="AL190" i="2"/>
  <c r="Z190" i="2"/>
  <c r="AL270" i="2"/>
  <c r="AL158" i="2"/>
  <c r="Z158" i="2"/>
  <c r="AL110" i="2"/>
  <c r="Z110" i="2"/>
  <c r="AL62" i="2"/>
  <c r="Z62" i="2"/>
  <c r="AL30" i="2"/>
  <c r="Z30" i="2"/>
  <c r="AL206" i="2"/>
  <c r="AL14" i="2"/>
  <c r="AL78" i="2"/>
  <c r="Y3" i="2"/>
  <c r="Y7" i="2"/>
  <c r="Y11" i="2"/>
  <c r="Y15" i="2"/>
  <c r="Y19" i="2"/>
  <c r="Y23" i="2"/>
  <c r="Y27" i="2"/>
  <c r="Y31" i="2"/>
  <c r="Y35" i="2"/>
  <c r="Y39" i="2"/>
  <c r="Y43" i="2"/>
  <c r="Y47" i="2"/>
  <c r="Y51" i="2"/>
  <c r="Y55" i="2"/>
  <c r="Y59" i="2"/>
  <c r="Y63" i="2"/>
  <c r="Y67" i="2"/>
  <c r="Y71" i="2"/>
  <c r="Y75" i="2"/>
  <c r="Y79" i="2"/>
  <c r="Y83" i="2"/>
  <c r="Y87" i="2"/>
  <c r="Y91" i="2"/>
  <c r="Y95" i="2"/>
  <c r="Y99" i="2"/>
  <c r="Y103" i="2"/>
  <c r="Y107" i="2"/>
  <c r="Y111" i="2"/>
  <c r="Y115" i="2"/>
  <c r="Y119" i="2"/>
  <c r="Y123" i="2"/>
  <c r="Y127" i="2"/>
  <c r="Y131" i="2"/>
  <c r="Y135" i="2"/>
  <c r="Y139" i="2"/>
  <c r="Y143" i="2"/>
  <c r="Y147" i="2"/>
  <c r="Y151" i="2"/>
  <c r="Y155" i="2"/>
  <c r="Y159" i="2"/>
  <c r="Y163" i="2"/>
  <c r="Y167" i="2"/>
  <c r="Y171" i="2"/>
  <c r="Y175" i="2"/>
  <c r="Y179" i="2"/>
  <c r="Y183" i="2"/>
  <c r="Y187" i="2"/>
  <c r="Y191" i="2"/>
  <c r="Y195" i="2"/>
  <c r="Y199" i="2"/>
  <c r="Y203" i="2"/>
  <c r="Y207" i="2"/>
  <c r="Y211" i="2"/>
  <c r="Y215" i="2"/>
  <c r="Y219" i="2"/>
  <c r="Y223" i="2"/>
  <c r="Y227" i="2"/>
  <c r="Y231" i="2"/>
  <c r="Y235" i="2"/>
  <c r="Y239" i="2"/>
  <c r="Y243" i="2"/>
  <c r="Y247" i="2"/>
  <c r="Y251" i="2"/>
  <c r="Y255" i="2"/>
  <c r="Y259" i="2"/>
  <c r="Y263" i="2"/>
  <c r="Y267" i="2"/>
  <c r="Y271" i="2"/>
  <c r="Y275" i="2"/>
  <c r="Y279" i="2"/>
  <c r="Y283" i="2"/>
  <c r="Y287" i="2"/>
  <c r="Y291" i="2"/>
  <c r="Y295" i="2"/>
  <c r="Y299" i="2"/>
  <c r="Y2" i="2"/>
  <c r="Y148" i="2"/>
  <c r="Y168" i="2"/>
  <c r="Y176" i="2"/>
  <c r="Y184" i="2"/>
  <c r="Y192" i="2"/>
  <c r="Y200" i="2"/>
  <c r="Y204" i="2"/>
  <c r="Y212" i="2"/>
  <c r="Y216" i="2"/>
  <c r="Y4" i="2"/>
  <c r="Y8" i="2"/>
  <c r="Y12" i="2"/>
  <c r="Y16" i="2"/>
  <c r="Y20" i="2"/>
  <c r="Y24" i="2"/>
  <c r="Y28" i="2"/>
  <c r="Y32" i="2"/>
  <c r="Y36" i="2"/>
  <c r="Y40" i="2"/>
  <c r="Y44" i="2"/>
  <c r="Y48" i="2"/>
  <c r="Y52" i="2"/>
  <c r="Y56" i="2"/>
  <c r="Y60" i="2"/>
  <c r="Y64" i="2"/>
  <c r="Y68" i="2"/>
  <c r="Y72" i="2"/>
  <c r="Y76" i="2"/>
  <c r="Y80" i="2"/>
  <c r="Y84" i="2"/>
  <c r="Y88" i="2"/>
  <c r="Y92" i="2"/>
  <c r="Y96" i="2"/>
  <c r="Y100" i="2"/>
  <c r="Y104" i="2"/>
  <c r="Y108" i="2"/>
  <c r="Y112" i="2"/>
  <c r="Y116" i="2"/>
  <c r="Y120" i="2"/>
  <c r="Y124" i="2"/>
  <c r="Y128" i="2"/>
  <c r="Y132" i="2"/>
  <c r="Y136" i="2"/>
  <c r="Y140" i="2"/>
  <c r="Y144" i="2"/>
  <c r="Y152" i="2"/>
  <c r="Y156" i="2"/>
  <c r="Y160" i="2"/>
  <c r="Y164" i="2"/>
  <c r="Y172" i="2"/>
  <c r="Y180" i="2"/>
  <c r="Y188" i="2"/>
  <c r="Y196" i="2"/>
  <c r="Y208" i="2"/>
  <c r="Y220" i="2"/>
  <c r="Y5" i="2"/>
  <c r="Y13" i="2"/>
  <c r="Y21" i="2"/>
  <c r="Y29" i="2"/>
  <c r="Y37" i="2"/>
  <c r="Y45" i="2"/>
  <c r="Y53" i="2"/>
  <c r="Y61" i="2"/>
  <c r="Y69" i="2"/>
  <c r="Y77" i="2"/>
  <c r="Y85" i="2"/>
  <c r="Y93" i="2"/>
  <c r="Y101" i="2"/>
  <c r="Y109" i="2"/>
  <c r="Y117" i="2"/>
  <c r="Y125" i="2"/>
  <c r="Y133" i="2"/>
  <c r="Y141" i="2"/>
  <c r="Y149" i="2"/>
  <c r="Y157" i="2"/>
  <c r="Y165" i="2"/>
  <c r="Y173" i="2"/>
  <c r="Y181" i="2"/>
  <c r="Y189" i="2"/>
  <c r="Y197" i="2"/>
  <c r="Y205" i="2"/>
  <c r="Y213" i="2"/>
  <c r="Y221" i="2"/>
  <c r="Y226" i="2"/>
  <c r="Y232" i="2"/>
  <c r="Y237" i="2"/>
  <c r="Y242" i="2"/>
  <c r="Y248" i="2"/>
  <c r="Y253" i="2"/>
  <c r="Y258" i="2"/>
  <c r="Y264" i="2"/>
  <c r="Y269" i="2"/>
  <c r="Y274" i="2"/>
  <c r="Y280" i="2"/>
  <c r="Y285" i="2"/>
  <c r="Y290" i="2"/>
  <c r="Y296" i="2"/>
  <c r="Y301" i="2"/>
  <c r="Y14" i="2"/>
  <c r="Y22" i="2"/>
  <c r="Y30" i="2"/>
  <c r="Y38" i="2"/>
  <c r="Y46" i="2"/>
  <c r="Y54" i="2"/>
  <c r="Y62" i="2"/>
  <c r="Y70" i="2"/>
  <c r="Y78" i="2"/>
  <c r="Y86" i="2"/>
  <c r="Y94" i="2"/>
  <c r="Y102" i="2"/>
  <c r="Y110" i="2"/>
  <c r="Y118" i="2"/>
  <c r="Y126" i="2"/>
  <c r="Y142" i="2"/>
  <c r="Y150" i="2"/>
  <c r="Y158" i="2"/>
  <c r="Y166" i="2"/>
  <c r="Y174" i="2"/>
  <c r="Y182" i="2"/>
  <c r="Y190" i="2"/>
  <c r="Y206" i="2"/>
  <c r="Y214" i="2"/>
  <c r="Y222" i="2"/>
  <c r="Y233" i="2"/>
  <c r="Y244" i="2"/>
  <c r="Y254" i="2"/>
  <c r="Y265" i="2"/>
  <c r="Y270" i="2"/>
  <c r="Y281" i="2"/>
  <c r="Y292" i="2"/>
  <c r="Y302" i="2"/>
  <c r="Y17" i="2"/>
  <c r="Y33" i="2"/>
  <c r="Y49" i="2"/>
  <c r="Y65" i="2"/>
  <c r="Y81" i="2"/>
  <c r="Y97" i="2"/>
  <c r="Y113" i="2"/>
  <c r="Y129" i="2"/>
  <c r="Y145" i="2"/>
  <c r="Y161" i="2"/>
  <c r="Y177" i="2"/>
  <c r="Y193" i="2"/>
  <c r="Y209" i="2"/>
  <c r="Y224" i="2"/>
  <c r="Y229" i="2"/>
  <c r="Y240" i="2"/>
  <c r="Y250" i="2"/>
  <c r="Y261" i="2"/>
  <c r="Y266" i="2"/>
  <c r="Y277" i="2"/>
  <c r="Y288" i="2"/>
  <c r="Y298" i="2"/>
  <c r="Y10" i="2"/>
  <c r="Y26" i="2"/>
  <c r="Y42" i="2"/>
  <c r="Y58" i="2"/>
  <c r="Y74" i="2"/>
  <c r="Y90" i="2"/>
  <c r="Y106" i="2"/>
  <c r="Y122" i="2"/>
  <c r="Y138" i="2"/>
  <c r="Y146" i="2"/>
  <c r="Y162" i="2"/>
  <c r="Y178" i="2"/>
  <c r="Y194" i="2"/>
  <c r="Y210" i="2"/>
  <c r="Y225" i="2"/>
  <c r="Y230" i="2"/>
  <c r="Y241" i="2"/>
  <c r="Y252" i="2"/>
  <c r="Y262" i="2"/>
  <c r="Y273" i="2"/>
  <c r="Y284" i="2"/>
  <c r="Y294" i="2"/>
  <c r="Y6" i="2"/>
  <c r="Y134" i="2"/>
  <c r="Y198" i="2"/>
  <c r="Y228" i="2"/>
  <c r="Y238" i="2"/>
  <c r="Y249" i="2"/>
  <c r="Y260" i="2"/>
  <c r="Y276" i="2"/>
  <c r="Y286" i="2"/>
  <c r="Y297" i="2"/>
  <c r="Y9" i="2"/>
  <c r="Y25" i="2"/>
  <c r="Y41" i="2"/>
  <c r="Y57" i="2"/>
  <c r="Y73" i="2"/>
  <c r="Y89" i="2"/>
  <c r="Y105" i="2"/>
  <c r="Y121" i="2"/>
  <c r="Y137" i="2"/>
  <c r="Y153" i="2"/>
  <c r="Y169" i="2"/>
  <c r="Y185" i="2"/>
  <c r="Y201" i="2"/>
  <c r="Y217" i="2"/>
  <c r="Y234" i="2"/>
  <c r="Y245" i="2"/>
  <c r="Y256" i="2"/>
  <c r="Y272" i="2"/>
  <c r="Y282" i="2"/>
  <c r="Y293" i="2"/>
  <c r="Y18" i="2"/>
  <c r="Y34" i="2"/>
  <c r="Y50" i="2"/>
  <c r="Y66" i="2"/>
  <c r="Y82" i="2"/>
  <c r="Y98" i="2"/>
  <c r="Y114" i="2"/>
  <c r="Y130" i="2"/>
  <c r="Y154" i="2"/>
  <c r="Y170" i="2"/>
  <c r="Y186" i="2"/>
  <c r="Y202" i="2"/>
  <c r="Y218" i="2"/>
  <c r="Y236" i="2"/>
  <c r="Y246" i="2"/>
  <c r="Y257" i="2"/>
  <c r="Y268" i="2"/>
  <c r="Y278" i="2"/>
  <c r="Y289" i="2"/>
  <c r="Y300" i="2"/>
  <c r="AL301" i="2"/>
  <c r="AL297" i="2"/>
  <c r="AL293" i="2"/>
  <c r="AL289" i="2"/>
  <c r="AL285" i="2"/>
  <c r="AL277" i="2"/>
  <c r="AL273" i="2"/>
  <c r="AL269" i="2"/>
  <c r="AL265" i="2"/>
  <c r="AL261" i="2"/>
  <c r="AL257" i="2"/>
  <c r="AL253" i="2"/>
  <c r="AL249" i="2"/>
  <c r="AL245" i="2"/>
  <c r="AL241" i="2"/>
  <c r="AL237" i="2"/>
  <c r="AL233" i="2"/>
  <c r="AL229" i="2"/>
  <c r="AL225" i="2"/>
  <c r="AL221" i="2"/>
  <c r="AL213" i="2"/>
  <c r="AL209" i="2"/>
  <c r="AL205" i="2"/>
  <c r="AL201" i="2"/>
  <c r="AL197" i="2"/>
  <c r="AL193" i="2"/>
  <c r="AL189" i="2"/>
  <c r="AL185" i="2"/>
  <c r="AL181" i="2"/>
  <c r="AL177" i="2"/>
  <c r="AL173" i="2"/>
  <c r="AL169" i="2"/>
  <c r="AL165" i="2"/>
  <c r="AL161" i="2"/>
  <c r="AL157" i="2"/>
  <c r="AL149" i="2"/>
  <c r="AL145" i="2"/>
  <c r="AL141" i="2"/>
  <c r="AL137" i="2"/>
  <c r="AL133" i="2"/>
  <c r="AL129" i="2"/>
  <c r="AL125" i="2"/>
  <c r="AL121" i="2"/>
  <c r="AL117" i="2"/>
  <c r="AL113" i="2"/>
  <c r="AL109" i="2"/>
  <c r="AL105" i="2"/>
  <c r="AL101" i="2"/>
  <c r="AL97" i="2"/>
  <c r="AL93" i="2"/>
  <c r="AL85" i="2"/>
  <c r="AL81" i="2"/>
  <c r="AL77" i="2"/>
  <c r="AL73" i="2"/>
  <c r="AL69" i="2"/>
  <c r="AL65" i="2"/>
  <c r="AL61" i="2"/>
  <c r="AL57" i="2"/>
  <c r="AL53" i="2"/>
  <c r="AL49" i="2"/>
  <c r="AL45" i="2"/>
  <c r="AL41" i="2"/>
  <c r="AL37" i="2"/>
  <c r="AL33" i="2"/>
  <c r="AL29" i="2"/>
  <c r="AL21" i="2"/>
  <c r="AL17" i="2"/>
  <c r="AL13" i="2"/>
  <c r="AL9" i="2"/>
  <c r="AL5" i="2"/>
  <c r="AL298" i="2"/>
  <c r="AL294" i="2"/>
  <c r="AL290" i="2"/>
  <c r="AL282" i="2"/>
  <c r="AL278" i="2"/>
  <c r="AL274" i="2"/>
  <c r="AL266" i="2"/>
  <c r="AL262" i="2"/>
  <c r="AL258" i="2"/>
  <c r="AL250" i="2"/>
  <c r="AL246" i="2"/>
  <c r="AL242" i="2"/>
  <c r="AL234" i="2"/>
  <c r="AL230" i="2"/>
  <c r="AL226" i="2"/>
  <c r="AL218" i="2"/>
  <c r="AL214" i="2"/>
  <c r="AL210" i="2"/>
  <c r="AL202" i="2"/>
  <c r="AL198" i="2"/>
  <c r="AL194" i="2"/>
  <c r="AL186" i="2"/>
  <c r="AL182" i="2"/>
  <c r="AL178" i="2"/>
  <c r="AL170" i="2"/>
  <c r="AL166" i="2"/>
  <c r="AL162" i="2"/>
  <c r="AL154" i="2"/>
  <c r="AL150" i="2"/>
  <c r="AL146" i="2"/>
  <c r="AL138" i="2"/>
  <c r="AL134" i="2"/>
  <c r="AL130" i="2"/>
  <c r="AL122" i="2"/>
  <c r="AL118" i="2"/>
  <c r="AL114" i="2"/>
  <c r="AL106" i="2"/>
  <c r="AL102" i="2"/>
  <c r="AL98" i="2"/>
  <c r="AL90" i="2"/>
  <c r="AL86" i="2"/>
  <c r="AL82" i="2"/>
  <c r="AL74" i="2"/>
  <c r="AL70" i="2"/>
  <c r="AL66" i="2"/>
  <c r="AL58" i="2"/>
  <c r="AL54" i="2"/>
  <c r="AL50" i="2"/>
  <c r="AL42" i="2"/>
  <c r="AL38" i="2"/>
  <c r="AL34" i="2"/>
  <c r="AL26" i="2"/>
  <c r="AL22" i="2"/>
  <c r="AL18" i="2"/>
  <c r="AL10" i="2"/>
  <c r="AL6" i="2"/>
</calcChain>
</file>

<file path=xl/sharedStrings.xml><?xml version="1.0" encoding="utf-8"?>
<sst xmlns="http://schemas.openxmlformats.org/spreadsheetml/2006/main" count="388" uniqueCount="244">
  <si>
    <t>Address</t>
  </si>
  <si>
    <t>Company Name</t>
  </si>
  <si>
    <t xml:space="preserve"> </t>
  </si>
  <si>
    <t>1300 459 452</t>
  </si>
  <si>
    <t>Suburb</t>
  </si>
  <si>
    <t>sku</t>
  </si>
  <si>
    <t>bill name</t>
  </si>
  <si>
    <t>bill company</t>
  </si>
  <si>
    <t>bill address</t>
  </si>
  <si>
    <t>Contact Phone Number</t>
  </si>
  <si>
    <t>Contact Email Address</t>
  </si>
  <si>
    <t>bill suburb</t>
  </si>
  <si>
    <t>bill post code</t>
  </si>
  <si>
    <t>bill phone</t>
  </si>
  <si>
    <t>email address</t>
  </si>
  <si>
    <t>ship name</t>
  </si>
  <si>
    <t>ship company</t>
  </si>
  <si>
    <t>ship address</t>
  </si>
  <si>
    <t>ship post code</t>
  </si>
  <si>
    <t>ship suburb</t>
  </si>
  <si>
    <t>ship phone</t>
  </si>
  <si>
    <t>ID</t>
  </si>
  <si>
    <t>State</t>
  </si>
  <si>
    <t>Country</t>
  </si>
  <si>
    <t>QLD</t>
  </si>
  <si>
    <t>ACT</t>
  </si>
  <si>
    <t>SA</t>
  </si>
  <si>
    <t>TAS</t>
  </si>
  <si>
    <t>VIC</t>
  </si>
  <si>
    <t>WA</t>
  </si>
  <si>
    <t>recipient name</t>
  </si>
  <si>
    <t>card message</t>
  </si>
  <si>
    <t>hamper discount</t>
  </si>
  <si>
    <t>shipping discount</t>
  </si>
  <si>
    <t>ship state</t>
  </si>
  <si>
    <t>Hamper</t>
  </si>
  <si>
    <t>Recipient Name</t>
  </si>
  <si>
    <t>Contact Name</t>
  </si>
  <si>
    <t>NSW</t>
  </si>
  <si>
    <t>(office use only)</t>
  </si>
  <si>
    <t xml:space="preserve">corporate@thehamperemporium.com.au </t>
  </si>
  <si>
    <t>SAVOURY HAMPERS</t>
  </si>
  <si>
    <t>SWEET HAMPERS</t>
  </si>
  <si>
    <t>delivery instructions</t>
  </si>
  <si>
    <t>Postcode</t>
  </si>
  <si>
    <t>Payment Options</t>
  </si>
  <si>
    <t xml:space="preserve">Card number: </t>
  </si>
  <si>
    <t>Expiry:</t>
  </si>
  <si>
    <r>
      <rPr>
        <b/>
        <sz val="10"/>
        <color indexed="8"/>
        <rFont val="Avenir Book"/>
      </rPr>
      <t xml:space="preserve">Credit card - </t>
    </r>
    <r>
      <rPr>
        <sz val="10"/>
        <color indexed="8"/>
        <rFont val="Avenir Book"/>
      </rPr>
      <t>please fill in the details below or phone us to process payment</t>
    </r>
  </si>
  <si>
    <t>Sender/Billing Details</t>
  </si>
  <si>
    <t>CVV:</t>
  </si>
  <si>
    <t>Account name: The Hamper Emporium, Commonwealth Bank of Australia
BSB: 062 125     Acct: 1011 6710</t>
  </si>
  <si>
    <t>Name:</t>
  </si>
  <si>
    <r>
      <t xml:space="preserve">Payment for your order is required prior to dispatch.  Payment can be made via
 </t>
    </r>
    <r>
      <rPr>
        <b/>
        <sz val="11"/>
        <color indexed="8"/>
        <rFont val="Avenir Book"/>
      </rPr>
      <t>Visa, Mastercard, Amex or EFT</t>
    </r>
    <r>
      <rPr>
        <sz val="11"/>
        <color indexed="8"/>
        <rFont val="Avenir Book"/>
      </rPr>
      <t xml:space="preserve">.  </t>
    </r>
  </si>
  <si>
    <r>
      <rPr>
        <b/>
        <sz val="10"/>
        <color indexed="8"/>
        <rFont val="Avenir Book"/>
      </rPr>
      <t xml:space="preserve">EFT - </t>
    </r>
    <r>
      <rPr>
        <sz val="10"/>
        <color indexed="8"/>
        <rFont val="Avenir Book"/>
      </rPr>
      <t xml:space="preserve">please send remittance advice to </t>
    </r>
    <r>
      <rPr>
        <u/>
        <sz val="10"/>
        <color indexed="8"/>
        <rFont val="Avenir Book"/>
      </rPr>
      <t>corporate@thehamperemporium.com.au</t>
    </r>
  </si>
  <si>
    <t>100a</t>
  </si>
  <si>
    <t>300a</t>
  </si>
  <si>
    <t>330a</t>
  </si>
  <si>
    <t>date required</t>
  </si>
  <si>
    <t>payment method</t>
  </si>
  <si>
    <t>No thanks</t>
  </si>
  <si>
    <t>Silver on Red</t>
  </si>
  <si>
    <t>Gold on Red</t>
  </si>
  <si>
    <t>Silver on Green</t>
  </si>
  <si>
    <t>Gold on Green</t>
  </si>
  <si>
    <t>Silver on Black</t>
  </si>
  <si>
    <t>Gold on Black</t>
  </si>
  <si>
    <t>Silver on Blue</t>
  </si>
  <si>
    <t>Gold on Blue</t>
  </si>
  <si>
    <t>Silver on Navy</t>
  </si>
  <si>
    <t>Gold on Navy</t>
  </si>
  <si>
    <t>Silver on Tangerine</t>
  </si>
  <si>
    <t>Gold on Tangerine</t>
  </si>
  <si>
    <t>Telephone</t>
  </si>
  <si>
    <t>Authority to leave hamper if recipient not present?</t>
  </si>
  <si>
    <t>YES</t>
  </si>
  <si>
    <t>NO</t>
  </si>
  <si>
    <t>www.thehamperemporium.com.au/Corporate-Hampers</t>
  </si>
  <si>
    <r>
      <t xml:space="preserve">Would you like a GIFT CARD with your company logo? 
</t>
    </r>
    <r>
      <rPr>
        <sz val="9"/>
        <color indexed="8"/>
        <rFont val="Avenir Book"/>
      </rPr>
      <t>View options on our Corporate Hampers page</t>
    </r>
  </si>
  <si>
    <r>
      <t xml:space="preserve">Would you like RIBBON with your company logo?
</t>
    </r>
    <r>
      <rPr>
        <sz val="9"/>
        <color indexed="8"/>
        <rFont val="Avenir Book"/>
      </rPr>
      <t>View options on our Corporate Hampers page</t>
    </r>
  </si>
  <si>
    <t>bill state</t>
  </si>
  <si>
    <t>authority to leave</t>
  </si>
  <si>
    <t>amount paid</t>
  </si>
  <si>
    <t>ribbon colour</t>
  </si>
  <si>
    <t>card design</t>
  </si>
  <si>
    <t>Yes</t>
  </si>
  <si>
    <t>No</t>
  </si>
  <si>
    <t>NT</t>
  </si>
  <si>
    <r>
      <t xml:space="preserve">PO number </t>
    </r>
    <r>
      <rPr>
        <i/>
        <sz val="10"/>
        <color indexed="8"/>
        <rFont val="Avenir Book"/>
      </rPr>
      <t>(if applicable)</t>
    </r>
  </si>
  <si>
    <t>PO Box 3210, Regents Park NSW 2143</t>
  </si>
  <si>
    <r>
      <t xml:space="preserve">Address
</t>
    </r>
    <r>
      <rPr>
        <i/>
        <sz val="10"/>
        <color indexed="8"/>
        <rFont val="Avenir Book"/>
      </rPr>
      <t>(max 50 characters)</t>
    </r>
  </si>
  <si>
    <r>
      <t xml:space="preserve">Card Message
</t>
    </r>
    <r>
      <rPr>
        <i/>
        <sz val="10"/>
        <color indexed="8"/>
        <rFont val="Avenir Book"/>
      </rPr>
      <t>(max 500 characters)</t>
    </r>
  </si>
  <si>
    <r>
      <t xml:space="preserve">Delivery Intsructions
</t>
    </r>
    <r>
      <rPr>
        <i/>
        <sz val="10"/>
        <color indexed="8"/>
        <rFont val="Avenir Book"/>
      </rPr>
      <t>(max 140 characters)</t>
    </r>
  </si>
  <si>
    <t>price</t>
  </si>
  <si>
    <t>Custom Hamper</t>
  </si>
  <si>
    <t xml:space="preserve">Gift Tag 1 </t>
  </si>
  <si>
    <t xml:space="preserve">Gift Tag 2 </t>
  </si>
  <si>
    <t xml:space="preserve">Gift Tag 3 </t>
  </si>
  <si>
    <t xml:space="preserve">Gift Tag 4 </t>
  </si>
  <si>
    <t xml:space="preserve">Gift Tag 5 </t>
  </si>
  <si>
    <t xml:space="preserve">Gift Tag 6 </t>
  </si>
  <si>
    <t xml:space="preserve">Gift Tag 7 </t>
  </si>
  <si>
    <t xml:space="preserve">Gift Tag 8 </t>
  </si>
  <si>
    <t xml:space="preserve">Gift Tag 9 </t>
  </si>
  <si>
    <t xml:space="preserve">Gift Tag 10 </t>
  </si>
  <si>
    <t xml:space="preserve">Gift Tag 11 </t>
  </si>
  <si>
    <t xml:space="preserve">Gift Tag 12 </t>
  </si>
  <si>
    <t>Silver on Purple</t>
  </si>
  <si>
    <t>Gold on Purple</t>
  </si>
  <si>
    <t>101a</t>
  </si>
  <si>
    <t>ASAP (order with branding can take up to 3 business days to dispatch)</t>
  </si>
  <si>
    <t>FREE gift card</t>
  </si>
  <si>
    <t>Standard</t>
  </si>
  <si>
    <t>Express</t>
  </si>
  <si>
    <t>From Post Code</t>
  </si>
  <si>
    <t>To Post Code</t>
  </si>
  <si>
    <t>Standard Metro Delivery</t>
  </si>
  <si>
    <t>Premium Delivery</t>
  </si>
  <si>
    <t>Standard Delivery</t>
  </si>
  <si>
    <t>Express Delivery</t>
  </si>
  <si>
    <t>Premium Sydney Delivery</t>
  </si>
  <si>
    <t>shipping method</t>
  </si>
  <si>
    <r>
      <rPr>
        <b/>
        <sz val="10"/>
        <color rgb="FFFF0000"/>
        <rFont val="Arial"/>
        <family val="2"/>
      </rPr>
      <t xml:space="preserve">X </t>
    </r>
    <r>
      <rPr>
        <b/>
        <sz val="10"/>
        <color indexed="8"/>
        <rFont val="Arial"/>
        <family val="2"/>
      </rPr>
      <t>warehouse notes</t>
    </r>
  </si>
  <si>
    <r>
      <rPr>
        <b/>
        <sz val="10"/>
        <color rgb="FFFF0000"/>
        <rFont val="Arial"/>
        <family val="2"/>
      </rPr>
      <t>X</t>
    </r>
    <r>
      <rPr>
        <b/>
        <sz val="10"/>
        <color indexed="8"/>
        <rFont val="Arial"/>
        <family val="2"/>
      </rPr>
      <t xml:space="preserve"> customer service notes</t>
    </r>
  </si>
  <si>
    <r>
      <rPr>
        <b/>
        <sz val="10"/>
        <color rgb="FFFF0000"/>
        <rFont val="Arial"/>
        <family val="2"/>
      </rPr>
      <t xml:space="preserve">X </t>
    </r>
    <r>
      <rPr>
        <b/>
        <sz val="10"/>
        <color indexed="8"/>
        <rFont val="Arial"/>
        <family val="2"/>
      </rPr>
      <t>username</t>
    </r>
  </si>
  <si>
    <r>
      <rPr>
        <b/>
        <sz val="10"/>
        <color rgb="FFFF0000"/>
        <rFont val="Arial"/>
        <family val="2"/>
      </rPr>
      <t>X</t>
    </r>
    <r>
      <rPr>
        <b/>
        <sz val="10"/>
        <color indexed="8"/>
        <rFont val="Arial"/>
        <family val="2"/>
      </rPr>
      <t xml:space="preserve"> sales person</t>
    </r>
  </si>
  <si>
    <r>
      <rPr>
        <b/>
        <sz val="10"/>
        <color rgb="FF00B050"/>
        <rFont val="Arial"/>
        <family val="2"/>
      </rPr>
      <t>C</t>
    </r>
    <r>
      <rPr>
        <b/>
        <sz val="10"/>
        <color indexed="8"/>
        <rFont val="Arial"/>
        <family val="2"/>
      </rPr>
      <t xml:space="preserve"> approved</t>
    </r>
  </si>
  <si>
    <r>
      <t xml:space="preserve">Preferred dispatch week
</t>
    </r>
    <r>
      <rPr>
        <i/>
        <sz val="9"/>
        <color indexed="8"/>
        <rFont val="Avenir Book"/>
      </rPr>
      <t>(for Christmas orders)
separate BOFs needed if different dispatch weeks are required</t>
    </r>
  </si>
  <si>
    <r>
      <t xml:space="preserve">Company
</t>
    </r>
    <r>
      <rPr>
        <i/>
        <sz val="10"/>
        <color indexed="8"/>
        <rFont val="Avenir Book"/>
      </rPr>
      <t xml:space="preserve">(max 50 characters)
</t>
    </r>
    <r>
      <rPr>
        <i/>
        <sz val="9"/>
        <color indexed="8"/>
        <rFont val="Avenir Book"/>
      </rPr>
      <t>Compulsory for deliveries to business addresses</t>
    </r>
  </si>
  <si>
    <t>100a-9</t>
  </si>
  <si>
    <t>110b-1</t>
  </si>
  <si>
    <t>PAMPER HAMPERS</t>
  </si>
  <si>
    <t>Please confirm all delivery addresses with your recipients prior to submitting this form, redelivery fees may apply for incorrect addresses. 
This form will be automatically uploaded to our system and will not be checked for errors. Please do not change the formatting of this spreadsheet.</t>
  </si>
  <si>
    <t>Test</t>
  </si>
  <si>
    <t>206c-1</t>
  </si>
  <si>
    <t>206c-3</t>
  </si>
  <si>
    <t>Moet with Australian Chocolates &amp; Nuts</t>
  </si>
  <si>
    <t>210c-1</t>
  </si>
  <si>
    <t>107a-2</t>
  </si>
  <si>
    <t>105c</t>
  </si>
  <si>
    <t>Monday 13th Nov</t>
  </si>
  <si>
    <t>Monday 20th Nov</t>
  </si>
  <si>
    <t>Monday 27th Nov</t>
  </si>
  <si>
    <t>Monday 4th Dec; cut off for deliveries to WA, NT, regional &amp; remote locations</t>
  </si>
  <si>
    <t>Monday 11th Dec; cut off for deliveries to SA, TAS metro</t>
  </si>
  <si>
    <t>Monday 18th Dec; Premium delivery recommended to guarantee delivery prior to Christmas, fees apply.</t>
  </si>
  <si>
    <r>
      <rPr>
        <b/>
        <sz val="9"/>
        <color indexed="8"/>
        <rFont val="Avenir Book"/>
      </rPr>
      <t>Receive Tracking Numbers</t>
    </r>
    <r>
      <rPr>
        <b/>
        <sz val="10"/>
        <color indexed="8"/>
        <rFont val="Avenir Book"/>
      </rPr>
      <t xml:space="preserve">
</t>
    </r>
    <r>
      <rPr>
        <sz val="9"/>
        <color indexed="8"/>
        <rFont val="Avenir Book"/>
      </rPr>
      <t>(see important info #5)</t>
    </r>
  </si>
  <si>
    <r>
      <t xml:space="preserve">Please note the following important information:
1. </t>
    </r>
    <r>
      <rPr>
        <sz val="10"/>
        <color indexed="8"/>
        <rFont val="Avenir Book"/>
      </rPr>
      <t xml:space="preserve">Stock will be held for a maximum of 7 days while awaiting branding confirmation/payment
</t>
    </r>
    <r>
      <rPr>
        <b/>
        <sz val="10"/>
        <color indexed="8"/>
        <rFont val="Avenir Book"/>
      </rPr>
      <t xml:space="preserve">2. </t>
    </r>
    <r>
      <rPr>
        <sz val="10"/>
        <color indexed="8"/>
        <rFont val="Avenir Book"/>
      </rPr>
      <t xml:space="preserve">Orders will be dispatched within 1-2 business days of branding confirmation/payment, unless later dispatch date selected
</t>
    </r>
    <r>
      <rPr>
        <b/>
        <sz val="10"/>
        <color indexed="8"/>
        <rFont val="Avenir Book"/>
      </rPr>
      <t xml:space="preserve">3. </t>
    </r>
    <r>
      <rPr>
        <sz val="10"/>
        <color indexed="8"/>
        <rFont val="Avenir Book"/>
      </rPr>
      <t xml:space="preserve">Shipping is included in the cost of each hamper, however in the case that a package is returned to us the sender will be responsible for the applicable redelivery fee
</t>
    </r>
    <r>
      <rPr>
        <b/>
        <sz val="10"/>
        <color indexed="8"/>
        <rFont val="Avenir Book"/>
      </rPr>
      <t xml:space="preserve">4. </t>
    </r>
    <r>
      <rPr>
        <sz val="10"/>
        <color indexed="8"/>
        <rFont val="Avenir Book"/>
      </rPr>
      <t xml:space="preserve">Without your authority to leave, the courier will leave a card for the recipient
</t>
    </r>
    <r>
      <rPr>
        <b/>
        <sz val="10"/>
        <color indexed="8"/>
        <rFont val="Avenir Book"/>
      </rPr>
      <t>5.</t>
    </r>
    <r>
      <rPr>
        <sz val="10"/>
        <color indexed="8"/>
        <rFont val="Avenir Book"/>
      </rPr>
      <t xml:space="preserve"> For orders to multiple delivery addresses you will receive an email with tracking details for each address. If you do not wish receive multiple emails please select "NO".  We will notify you once we become aware of any delivery issues with your order.
</t>
    </r>
    <r>
      <rPr>
        <b/>
        <sz val="10"/>
        <color indexed="8"/>
        <rFont val="Avenir Book"/>
      </rPr>
      <t>6.</t>
    </r>
    <r>
      <rPr>
        <sz val="10"/>
        <color indexed="8"/>
        <rFont val="Avenir Book"/>
      </rPr>
      <t xml:space="preserve"> </t>
    </r>
    <r>
      <rPr>
        <u/>
        <sz val="10"/>
        <color indexed="8"/>
        <rFont val="Avenir Book"/>
      </rPr>
      <t xml:space="preserve">FREE Standard Shipping </t>
    </r>
    <r>
      <rPr>
        <sz val="10"/>
        <color indexed="8"/>
        <rFont val="Avenir Book"/>
      </rPr>
      <t xml:space="preserve">estimates:
</t>
    </r>
    <r>
      <rPr>
        <b/>
        <i/>
        <sz val="10"/>
        <color indexed="8"/>
        <rFont val="Avenir Book"/>
      </rPr>
      <t>NSW, ACT, QLD, VIC metro areas - 1-3 business days**
SA, TAS metro areas - 3-5 business days**
WA, NT and ALL  regional or remote locations - 5-8 business days**
**extra 1-2 days during lead up to Christmas, express upgrade available
PLEASE CONTACT US IMMEDIATELY IF YOUR TRACKING SHOWS DELIVERY HAS NOT OCCURRED AND IT IS NOW OUTSIDE THESE ESTIMATES</t>
    </r>
  </si>
  <si>
    <t xml:space="preserve">Red Wine &amp; Nibbles Hamper  </t>
  </si>
  <si>
    <t>Foodies Hamper</t>
  </si>
  <si>
    <t>107a</t>
  </si>
  <si>
    <t>Entertainer' Gourmet Hamper</t>
  </si>
  <si>
    <t>Moet &amp; Gourmet Nibbles Hamper</t>
  </si>
  <si>
    <t>White Wine Nibbles Hamper</t>
  </si>
  <si>
    <t>100a-1</t>
  </si>
  <si>
    <t>Premium Red &amp; White Wine Hamper</t>
  </si>
  <si>
    <t>100a-3</t>
  </si>
  <si>
    <t>The Best of All Gourmet Hampers</t>
  </si>
  <si>
    <t>104a</t>
  </si>
  <si>
    <t xml:space="preserve">Glenmorangie Whisky Tasting Hamper </t>
  </si>
  <si>
    <t>Shiraz &amp; Savoury Delights Hamper</t>
  </si>
  <si>
    <t>102a</t>
  </si>
  <si>
    <t>Classic Port  Hamper</t>
  </si>
  <si>
    <t>107a-4</t>
  </si>
  <si>
    <t>Luxury Hennessey Hamper</t>
  </si>
  <si>
    <t>Glenmorangie Quinta Ruban Hamper</t>
  </si>
  <si>
    <t>Sweet Bites Hamper</t>
  </si>
  <si>
    <t>Chandon with Australian Chocolates &amp; Nuts</t>
  </si>
  <si>
    <t>206c</t>
  </si>
  <si>
    <t>Cape Mentelle Shiraz &amp; Chocolates</t>
  </si>
  <si>
    <t>Luxury Chocolate &amp; Veuve Hamper</t>
  </si>
  <si>
    <t>Moet Nectar Imperial Hamper</t>
  </si>
  <si>
    <t>210c-2</t>
  </si>
  <si>
    <t>Vintage Moet Hamper</t>
  </si>
  <si>
    <t>104a-1</t>
  </si>
  <si>
    <t>Glenmorangie 10 Year Original with Whisky Tumblers</t>
  </si>
  <si>
    <t>206c-5</t>
  </si>
  <si>
    <t>BEER &amp; CIDER HAMPERS</t>
  </si>
  <si>
    <t>MicroBreweries of Australia Hamper</t>
  </si>
  <si>
    <t>340a</t>
  </si>
  <si>
    <t>Corona Beer Hamper</t>
  </si>
  <si>
    <t>360a</t>
  </si>
  <si>
    <t>James Squire Ale Hamper</t>
  </si>
  <si>
    <t>342a</t>
  </si>
  <si>
    <t>United Nations of Beer Hamper</t>
  </si>
  <si>
    <t>Beers of Australia Hamper</t>
  </si>
  <si>
    <t>341a</t>
  </si>
  <si>
    <t>215c</t>
  </si>
  <si>
    <t>215c-1</t>
  </si>
  <si>
    <t>408a</t>
  </si>
  <si>
    <t>408a-1</t>
  </si>
  <si>
    <t>The Retreat Women's Hamper</t>
  </si>
  <si>
    <t>400a</t>
  </si>
  <si>
    <t>Plush Robe &amp; Prosecco Hamper</t>
  </si>
  <si>
    <t>401a</t>
  </si>
  <si>
    <t>Jurlique with Personalised Leather Accessories</t>
  </si>
  <si>
    <t>430c-P</t>
  </si>
  <si>
    <t>Jurlique &amp; Moet with Personalised Leather Accessories</t>
  </si>
  <si>
    <t>431c-P</t>
  </si>
  <si>
    <t xml:space="preserve">ANZAC Ciders Hamper </t>
  </si>
  <si>
    <t>Monday 6th Nov</t>
  </si>
  <si>
    <r>
      <t>Set up fee of</t>
    </r>
    <r>
      <rPr>
        <b/>
        <sz val="9"/>
        <color indexed="8"/>
        <rFont val="Avenir Book"/>
      </rPr>
      <t xml:space="preserve"> $75 for each</t>
    </r>
    <r>
      <rPr>
        <sz val="9"/>
        <color indexed="8"/>
        <rFont val="Avenir Book"/>
      </rPr>
      <t xml:space="preserve">;  
</t>
    </r>
    <r>
      <rPr>
        <b/>
        <sz val="9"/>
        <color indexed="8"/>
        <rFont val="Avenir Book"/>
      </rPr>
      <t xml:space="preserve">$3 </t>
    </r>
    <r>
      <rPr>
        <sz val="9"/>
        <color indexed="8"/>
        <rFont val="Avenir Book"/>
      </rPr>
      <t>per hamper for gift card and</t>
    </r>
    <r>
      <rPr>
        <b/>
        <sz val="9"/>
        <color indexed="8"/>
        <rFont val="Avenir Book"/>
      </rPr>
      <t xml:space="preserve"> $5</t>
    </r>
    <r>
      <rPr>
        <sz val="9"/>
        <color indexed="8"/>
        <rFont val="Avenir Book"/>
      </rPr>
      <t xml:space="preserve"> per hamper for ribbon
*Please email high res logo *</t>
    </r>
  </si>
  <si>
    <t xml:space="preserve">Gift Card with Company Logo </t>
  </si>
  <si>
    <t>205c</t>
  </si>
  <si>
    <t>Attention Delivery</t>
  </si>
  <si>
    <t>asap</t>
  </si>
  <si>
    <t>Chandon Celebration Hamper</t>
  </si>
  <si>
    <t>201c</t>
  </si>
  <si>
    <t>L'Occitane &amp; Shiraz Retreat Hamper for Men</t>
  </si>
  <si>
    <t>L'Occitane Retreat Hamper for Men</t>
  </si>
  <si>
    <t>Ultimate Foodies with Moët Hamper</t>
  </si>
  <si>
    <t>Ultimate Foodies Hamper with Shiraz</t>
  </si>
  <si>
    <t>The Emporium Hamper</t>
  </si>
  <si>
    <t>The Classic Celebration Hamper</t>
  </si>
  <si>
    <t>Moët &amp; MOR Boutique Hamper</t>
  </si>
  <si>
    <t>The Sweet Epicure Hamper</t>
  </si>
  <si>
    <t>Chocoholics Hamper By Butlers</t>
  </si>
  <si>
    <t>Moët &amp; Cape Mentelle Shiraz Hamper</t>
  </si>
  <si>
    <t>L'Occitane Celebration Pamper Hamper</t>
  </si>
  <si>
    <t>Mimco Prosecco 'The Executive' Hamper</t>
  </si>
  <si>
    <t>Bella' Pink Sparkling Hamper</t>
  </si>
  <si>
    <t>Plush Robe &amp; Chocolates Hamper</t>
  </si>
  <si>
    <t>Velvet Rose &amp; Peony Pamper Hamper</t>
  </si>
  <si>
    <t>Glenmorangie 'The Lasanta' Hamper</t>
  </si>
  <si>
    <t>210c</t>
  </si>
  <si>
    <t>202c</t>
  </si>
  <si>
    <t>206c-13</t>
  </si>
  <si>
    <t>215c-4</t>
  </si>
  <si>
    <t>402a-PRed</t>
  </si>
  <si>
    <t>204c</t>
  </si>
  <si>
    <t>203c</t>
  </si>
  <si>
    <t>215c-8</t>
  </si>
  <si>
    <t>108c-1</t>
  </si>
  <si>
    <t>108c-2</t>
  </si>
  <si>
    <t>107a-3</t>
  </si>
  <si>
    <t>118c</t>
  </si>
  <si>
    <t>190c</t>
  </si>
  <si>
    <t>L'Occitane Pamper Hamper</t>
  </si>
  <si>
    <t>215c-2</t>
  </si>
  <si>
    <t>Jurlique Pure Indulgence Hamper</t>
  </si>
  <si>
    <t>Ultimate Foodies Hamper</t>
  </si>
  <si>
    <t>108c</t>
  </si>
  <si>
    <t>add logo to ribbon</t>
  </si>
  <si>
    <t>add logo to gift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</si>
</sst>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yyyy\-mm\-dd;@"/>
  </numFmts>
  <fonts count="44">
    <font>
      <sz val="11"/>
      <color theme="1"/>
      <name val="Calibri"/>
      <family val="2"/>
      <scheme val="minor"/>
    </font>
    <font>
      <sz val="11"/>
      <color indexed="8"/>
      <name val="Arial"/>
      <family val="2"/>
    </font>
    <font>
      <b/>
      <sz val="10"/>
      <color indexed="8"/>
      <name val="Arial"/>
      <family val="2"/>
    </font>
    <font>
      <sz val="10"/>
      <color indexed="8"/>
      <name val="Arial"/>
      <family val="2"/>
    </font>
    <font>
      <sz val="8"/>
      <name val="Calibri"/>
      <family val="2"/>
    </font>
    <font>
      <u/>
      <sz val="11"/>
      <color theme="10"/>
      <name val="Calibri"/>
      <family val="2"/>
    </font>
    <font>
      <sz val="11"/>
      <color theme="1"/>
      <name val="Avenir Book"/>
    </font>
    <font>
      <sz val="20"/>
      <color indexed="10"/>
      <name val="Avenir Book"/>
    </font>
    <font>
      <b/>
      <sz val="12"/>
      <color indexed="8"/>
      <name val="Avenir Book"/>
    </font>
    <font>
      <b/>
      <sz val="10"/>
      <color indexed="8"/>
      <name val="Avenir Book"/>
    </font>
    <font>
      <sz val="10"/>
      <color indexed="8"/>
      <name val="Avenir Book"/>
    </font>
    <font>
      <u/>
      <sz val="11"/>
      <color theme="10"/>
      <name val="Avenir Book"/>
    </font>
    <font>
      <b/>
      <sz val="11"/>
      <color indexed="8"/>
      <name val="Avenir Book"/>
    </font>
    <font>
      <sz val="20"/>
      <name val="Avenir Book"/>
    </font>
    <font>
      <u/>
      <sz val="11"/>
      <color theme="11"/>
      <name val="Calibri"/>
      <family val="2"/>
      <scheme val="minor"/>
    </font>
    <font>
      <sz val="11"/>
      <color indexed="8"/>
      <name val="Avenir Book"/>
    </font>
    <font>
      <sz val="11"/>
      <color theme="0"/>
      <name val="Avenir Book"/>
    </font>
    <font>
      <b/>
      <sz val="16"/>
      <name val="Avenir Book"/>
    </font>
    <font>
      <sz val="11"/>
      <color rgb="FF008000"/>
      <name val="Avenir Book"/>
    </font>
    <font>
      <b/>
      <sz val="9"/>
      <color indexed="8"/>
      <name val="Avenir Book"/>
    </font>
    <font>
      <sz val="10"/>
      <color theme="1"/>
      <name val="Avenir Book"/>
    </font>
    <font>
      <sz val="10"/>
      <color theme="0"/>
      <name val="Avenir Book"/>
    </font>
    <font>
      <sz val="10"/>
      <name val="Avenir Book"/>
    </font>
    <font>
      <sz val="10"/>
      <color rgb="FF008000"/>
      <name val="Avenir Book"/>
    </font>
    <font>
      <sz val="9"/>
      <color indexed="8"/>
      <name val="Avenir Book"/>
    </font>
    <font>
      <u/>
      <sz val="10"/>
      <color indexed="8"/>
      <name val="Avenir Book"/>
    </font>
    <font>
      <b/>
      <sz val="10"/>
      <name val="Avenir"/>
      <family val="2"/>
    </font>
    <font>
      <sz val="10"/>
      <name val="Avenir"/>
      <family val="2"/>
    </font>
    <font>
      <sz val="10"/>
      <color theme="1"/>
      <name val="Avenir"/>
      <family val="2"/>
    </font>
    <font>
      <sz val="12"/>
      <color indexed="8"/>
      <name val="Avenir Book"/>
    </font>
    <font>
      <b/>
      <sz val="11"/>
      <color rgb="FF0033CC"/>
      <name val="Avenir Book"/>
    </font>
    <font>
      <b/>
      <sz val="10"/>
      <color rgb="FF0033CC"/>
      <name val="Avenir Book"/>
    </font>
    <font>
      <u/>
      <sz val="11"/>
      <color theme="10"/>
      <name val="Avernir"/>
    </font>
    <font>
      <sz val="11"/>
      <color theme="1"/>
      <name val="Calibri"/>
      <family val="2"/>
      <scheme val="minor"/>
    </font>
    <font>
      <sz val="11"/>
      <color theme="1"/>
      <name val="Arial"/>
      <family val="2"/>
    </font>
    <font>
      <i/>
      <sz val="10"/>
      <color indexed="8"/>
      <name val="Avenir Book"/>
    </font>
    <font>
      <b/>
      <i/>
      <sz val="10"/>
      <color indexed="8"/>
      <name val="Avenir Book"/>
    </font>
    <font>
      <b/>
      <sz val="10"/>
      <color rgb="FFFF0000"/>
      <name val="Arial"/>
      <family val="2"/>
    </font>
    <font>
      <b/>
      <sz val="10"/>
      <color rgb="FF00B050"/>
      <name val="Arial"/>
      <family val="2"/>
    </font>
    <font>
      <i/>
      <sz val="9"/>
      <color indexed="8"/>
      <name val="Avenir Book"/>
    </font>
    <font>
      <b/>
      <sz val="10"/>
      <color theme="1"/>
      <name val="Avenir"/>
      <family val="2"/>
    </font>
    <font>
      <b/>
      <sz val="12"/>
      <name val="Calibri"/>
      <family val="2"/>
      <scheme val="minor"/>
    </font>
    <font>
      <sz val="9"/>
      <color rgb="FF000000"/>
      <name val="Segoe UI"/>
      <family val="2"/>
    </font>
    <font>
      <sz val="10"/>
      <color theme="1"/>
      <name val="Avenir"/>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4">
    <xf numFmtId="0" fontId="0" fillId="0" borderId="0"/>
    <xf numFmtId="0" fontId="5"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4" fontId="33" fillId="0" borderId="0" applyFont="0" applyFill="0" applyBorder="0" applyAlignment="0" applyProtection="0"/>
    <xf numFmtId="164" fontId="33" fillId="0" borderId="0" applyFont="0" applyFill="0" applyBorder="0" applyAlignment="0" applyProtection="0"/>
  </cellStyleXfs>
  <cellXfs count="145">
    <xf numFmtId="0" fontId="0" fillId="0" borderId="0" xfId="0"/>
    <xf numFmtId="0" fontId="1" fillId="0" borderId="2" xfId="0" applyFont="1" applyBorder="1"/>
    <xf numFmtId="0" fontId="3" fillId="0" borderId="2" xfId="0" applyFont="1" applyBorder="1"/>
    <xf numFmtId="0" fontId="26" fillId="0"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pplyBorder="1" applyAlignment="1">
      <alignment vertical="center" wrapText="1"/>
    </xf>
    <xf numFmtId="0" fontId="26" fillId="0" borderId="0" xfId="0" applyFont="1" applyFill="1" applyBorder="1" applyAlignment="1">
      <alignment vertical="center" wrapText="1"/>
    </xf>
    <xf numFmtId="0" fontId="27" fillId="0" borderId="0" xfId="0" applyFont="1" applyFill="1" applyAlignment="1">
      <alignment horizontal="left" vertical="center" wrapText="1"/>
    </xf>
    <xf numFmtId="0" fontId="28" fillId="0" borderId="0" xfId="0" applyFont="1"/>
    <xf numFmtId="0" fontId="2" fillId="0" borderId="2"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4" fillId="0" borderId="2" xfId="0" applyFont="1" applyBorder="1"/>
    <xf numFmtId="165" fontId="34" fillId="0" borderId="2" xfId="0" applyNumberFormat="1" applyFont="1" applyBorder="1"/>
    <xf numFmtId="44" fontId="34" fillId="0" borderId="2" xfId="12" applyFont="1" applyBorder="1"/>
    <xf numFmtId="165" fontId="2" fillId="0" borderId="2" xfId="0" applyNumberFormat="1" applyFont="1" applyBorder="1" applyAlignment="1">
      <alignment horizontal="center" vertical="center" wrapText="1"/>
    </xf>
    <xf numFmtId="165" fontId="28" fillId="0" borderId="0" xfId="0" applyNumberFormat="1" applyFont="1"/>
    <xf numFmtId="0" fontId="0" fillId="0" borderId="2" xfId="0" applyBorder="1"/>
    <xf numFmtId="0" fontId="0" fillId="0" borderId="2" xfId="0" applyFont="1" applyBorder="1" applyAlignment="1">
      <alignment horizontal="center"/>
    </xf>
    <xf numFmtId="0" fontId="34" fillId="0" borderId="2" xfId="0" applyFont="1" applyBorder="1" applyAlignment="1">
      <alignment horizontal="center" vertical="center"/>
    </xf>
    <xf numFmtId="0" fontId="40" fillId="0" borderId="0" xfId="0" applyFont="1"/>
    <xf numFmtId="0" fontId="28" fillId="0" borderId="0" xfId="0" quotePrefix="1" applyFont="1"/>
    <xf numFmtId="0" fontId="0" fillId="0" borderId="4" xfId="0" applyFont="1" applyBorder="1" applyAlignment="1">
      <alignment horizontal="center"/>
    </xf>
    <xf numFmtId="0" fontId="0" fillId="0" borderId="3" xfId="0" applyFont="1" applyFill="1" applyBorder="1" applyAlignment="1">
      <alignment horizontal="left"/>
    </xf>
    <xf numFmtId="0" fontId="0" fillId="0" borderId="3" xfId="0" applyBorder="1" applyAlignment="1">
      <alignment horizontal="left"/>
    </xf>
    <xf numFmtId="0" fontId="0" fillId="0" borderId="7" xfId="0" applyFont="1" applyBorder="1" applyAlignment="1">
      <alignment horizontal="center"/>
    </xf>
    <xf numFmtId="0" fontId="0" fillId="0" borderId="11" xfId="0" applyFont="1" applyBorder="1" applyAlignment="1">
      <alignment horizontal="center"/>
    </xf>
    <xf numFmtId="0" fontId="0" fillId="0" borderId="11" xfId="0" applyBorder="1"/>
    <xf numFmtId="0" fontId="0" fillId="0" borderId="6" xfId="0" applyFont="1" applyFill="1" applyBorder="1" applyAlignment="1">
      <alignment horizontal="left"/>
    </xf>
    <xf numFmtId="0" fontId="41" fillId="4" borderId="9" xfId="0" applyFont="1" applyFill="1" applyBorder="1" applyAlignment="1">
      <alignment horizontal="center"/>
    </xf>
    <xf numFmtId="0" fontId="41" fillId="4" borderId="10" xfId="0" applyFont="1" applyFill="1" applyBorder="1" applyAlignment="1">
      <alignment horizontal="center"/>
    </xf>
    <xf numFmtId="0" fontId="41" fillId="4" borderId="8" xfId="0" applyFont="1" applyFill="1" applyBorder="1" applyAlignment="1">
      <alignment horizontal="center"/>
    </xf>
    <xf numFmtId="0" fontId="2" fillId="0" borderId="0" xfId="0" applyFont="1" applyBorder="1" applyAlignment="1">
      <alignment horizontal="center" vertical="center" wrapText="1"/>
    </xf>
    <xf numFmtId="0" fontId="34" fillId="0" borderId="0" xfId="0" applyFont="1" applyBorder="1"/>
    <xf numFmtId="165" fontId="34" fillId="0" borderId="0" xfId="0" applyNumberFormat="1" applyFont="1" applyBorder="1"/>
    <xf numFmtId="0" fontId="34" fillId="0" borderId="0" xfId="0" applyFont="1" applyBorder="1" applyAlignment="1">
      <alignment horizontal="center" vertical="center"/>
    </xf>
    <xf numFmtId="0" fontId="28" fillId="0" borderId="0" xfId="0" applyFont="1" applyAlignment="1">
      <alignment horizontal="left"/>
    </xf>
    <xf numFmtId="0" fontId="27" fillId="0" borderId="0" xfId="0" applyFont="1" applyFill="1" applyBorder="1" applyAlignment="1">
      <alignment horizontal="left" vertical="center" wrapText="1"/>
    </xf>
    <xf numFmtId="0" fontId="6" fillId="0" borderId="0" xfId="0" applyFont="1" applyFill="1" applyAlignment="1" applyProtection="1">
      <alignment vertical="center" wrapText="1"/>
      <protection locked="0"/>
    </xf>
    <xf numFmtId="0" fontId="30" fillId="0" borderId="0" xfId="0" applyFont="1" applyFill="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18"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30" fillId="0" borderId="0" xfId="0" applyFont="1" applyFill="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31" fillId="0" borderId="0" xfId="0" applyFont="1" applyFill="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23" fillId="0" borderId="0" xfId="0" applyFont="1" applyFill="1" applyAlignment="1" applyProtection="1">
      <alignment vertical="center" wrapText="1"/>
      <protection locked="0"/>
    </xf>
    <xf numFmtId="0" fontId="21" fillId="0" borderId="0" xfId="0" applyFont="1" applyFill="1" applyAlignment="1" applyProtection="1">
      <alignment vertical="center" wrapText="1"/>
      <protection locked="0"/>
    </xf>
    <xf numFmtId="0" fontId="20" fillId="0" borderId="0" xfId="0" applyFont="1" applyFill="1" applyAlignment="1" applyProtection="1">
      <alignment vertical="center" wrapText="1"/>
      <protection locked="0"/>
    </xf>
    <xf numFmtId="0" fontId="22" fillId="0" borderId="0" xfId="0" applyFont="1" applyFill="1" applyAlignment="1" applyProtection="1">
      <alignment vertical="center" wrapText="1" shrinkToFit="1"/>
      <protection locked="0"/>
    </xf>
    <xf numFmtId="0" fontId="22" fillId="0" borderId="2" xfId="0" applyFont="1" applyFill="1" applyBorder="1" applyAlignment="1" applyProtection="1">
      <alignment vertical="center" wrapText="1" shrinkToFit="1"/>
      <protection locked="0"/>
    </xf>
    <xf numFmtId="0" fontId="22" fillId="0" borderId="2" xfId="0" applyFont="1" applyFill="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31" fillId="0" borderId="0" xfId="0" applyFont="1" applyFill="1" applyAlignment="1" applyProtection="1">
      <alignment vertical="center" wrapText="1" shrinkToFit="1"/>
      <protection locked="0"/>
    </xf>
    <xf numFmtId="0" fontId="31" fillId="0" borderId="0" xfId="0" applyFont="1" applyFill="1" applyBorder="1" applyAlignment="1" applyProtection="1">
      <alignment vertical="center" wrapText="1" shrinkToFit="1"/>
      <protection locked="0"/>
    </xf>
    <xf numFmtId="0" fontId="22" fillId="0" borderId="2" xfId="0" applyFont="1" applyFill="1" applyBorder="1" applyAlignment="1" applyProtection="1">
      <alignment horizontal="left" vertical="center" wrapText="1"/>
      <protection locked="0"/>
    </xf>
    <xf numFmtId="0" fontId="22" fillId="0" borderId="0" xfId="0" applyFont="1" applyFill="1" applyAlignment="1" applyProtection="1">
      <alignment vertical="center" wrapText="1"/>
      <protection locked="0"/>
    </xf>
    <xf numFmtId="0" fontId="31" fillId="0" borderId="0" xfId="0" quotePrefix="1"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 fillId="0" borderId="2" xfId="0" applyNumberFormat="1" applyFont="1" applyBorder="1" applyAlignment="1">
      <alignment horizontal="center" vertical="center" wrapText="1"/>
    </xf>
    <xf numFmtId="0" fontId="3" fillId="2" borderId="2" xfId="0" applyNumberFormat="1" applyFont="1" applyFill="1" applyBorder="1" applyAlignment="1">
      <alignment horizontal="left" wrapText="1"/>
    </xf>
    <xf numFmtId="0" fontId="34" fillId="0" borderId="0" xfId="0" applyNumberFormat="1" applyFont="1" applyBorder="1" applyAlignment="1">
      <alignment horizontal="left"/>
    </xf>
    <xf numFmtId="0" fontId="42" fillId="0" borderId="0" xfId="0" applyFont="1"/>
    <xf numFmtId="0" fontId="43" fillId="0" borderId="0" xfId="0" applyFont="1"/>
    <xf numFmtId="0" fontId="27" fillId="0" borderId="0" xfId="0" quotePrefix="1" applyFont="1" applyFill="1" applyBorder="1" applyAlignment="1">
      <alignment vertical="center" wrapText="1"/>
    </xf>
    <xf numFmtId="0" fontId="22" fillId="0" borderId="0" xfId="0" applyFont="1" applyFill="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shrinkToFit="1"/>
      <protection locked="0"/>
    </xf>
    <xf numFmtId="0" fontId="6" fillId="0" borderId="0" xfId="0" applyFont="1" applyFill="1" applyAlignment="1" applyProtection="1">
      <alignment vertical="center" wrapText="1"/>
      <protection hidden="1"/>
    </xf>
    <xf numFmtId="0" fontId="17" fillId="0" borderId="0" xfId="0" applyFont="1" applyFill="1" applyAlignment="1" applyProtection="1">
      <alignment vertical="center" wrapText="1"/>
      <protection hidden="1"/>
    </xf>
    <xf numFmtId="0" fontId="7" fillId="0" borderId="0" xfId="0" applyFont="1" applyFill="1" applyAlignment="1" applyProtection="1">
      <alignment horizontal="center" vertical="center" wrapText="1"/>
      <protection hidden="1"/>
    </xf>
    <xf numFmtId="0" fontId="5" fillId="0" borderId="0" xfId="1" applyFill="1" applyAlignment="1" applyProtection="1">
      <alignment horizontal="left" vertical="center"/>
      <protection hidden="1"/>
    </xf>
    <xf numFmtId="0" fontId="6" fillId="0" borderId="0" xfId="0" applyFont="1" applyFill="1" applyAlignment="1" applyProtection="1">
      <alignment horizontal="right" vertical="center" wrapText="1"/>
      <protection hidden="1"/>
    </xf>
    <xf numFmtId="0" fontId="6" fillId="0" borderId="0" xfId="0" applyFont="1" applyFill="1" applyAlignment="1" applyProtection="1">
      <alignment horizontal="left" vertical="center" wrapText="1"/>
      <protection hidden="1"/>
    </xf>
    <xf numFmtId="0" fontId="15" fillId="0" borderId="0" xfId="0" applyFont="1" applyFill="1" applyAlignment="1" applyProtection="1">
      <alignment horizontal="left" vertical="center" wrapText="1"/>
      <protection hidden="1"/>
    </xf>
    <xf numFmtId="0" fontId="32" fillId="0" borderId="0" xfId="1" applyFont="1" applyFill="1" applyAlignment="1" applyProtection="1">
      <alignment horizontal="left" vertical="center" wrapText="1"/>
      <protection hidden="1"/>
    </xf>
    <xf numFmtId="0" fontId="12" fillId="0" borderId="0" xfId="0" applyFont="1" applyFill="1" applyAlignment="1" applyProtection="1">
      <alignment horizontal="center" vertical="center" wrapText="1"/>
      <protection hidden="1"/>
    </xf>
    <xf numFmtId="0" fontId="13" fillId="0" borderId="0" xfId="0" applyFont="1" applyFill="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30" fillId="0" borderId="0" xfId="0" applyFont="1" applyFill="1" applyAlignment="1" applyProtection="1">
      <alignment vertical="center" wrapText="1"/>
      <protection hidden="1"/>
    </xf>
    <xf numFmtId="0" fontId="9" fillId="3" borderId="2" xfId="0" applyFont="1" applyFill="1" applyBorder="1" applyAlignment="1" applyProtection="1">
      <alignment horizontal="right" vertical="center" wrapText="1"/>
      <protection hidden="1"/>
    </xf>
    <xf numFmtId="0" fontId="19" fillId="3" borderId="2" xfId="0" applyFont="1" applyFill="1" applyBorder="1" applyAlignment="1" applyProtection="1">
      <alignment horizontal="right" vertical="center" wrapText="1"/>
      <protection hidden="1"/>
    </xf>
    <xf numFmtId="0" fontId="10" fillId="0" borderId="0" xfId="0" applyFont="1" applyFill="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9" fillId="0" borderId="0" xfId="0" applyFont="1" applyFill="1" applyAlignment="1" applyProtection="1">
      <alignment horizontal="left" vertical="center" wrapText="1"/>
      <protection hidden="1"/>
    </xf>
    <xf numFmtId="0" fontId="0" fillId="0" borderId="0" xfId="0" applyProtection="1">
      <protection hidden="1"/>
    </xf>
    <xf numFmtId="0" fontId="9" fillId="3" borderId="2"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wrapText="1" shrinkToFit="1"/>
      <protection hidden="1"/>
    </xf>
    <xf numFmtId="0" fontId="30" fillId="0" borderId="0" xfId="0" applyFont="1" applyFill="1" applyBorder="1" applyAlignment="1" applyProtection="1">
      <alignment vertical="center" wrapText="1"/>
    </xf>
    <xf numFmtId="0" fontId="10" fillId="0" borderId="0" xfId="0" applyFont="1" applyFill="1" applyAlignment="1" applyProtection="1">
      <alignment vertical="center" wrapText="1"/>
    </xf>
    <xf numFmtId="0" fontId="22" fillId="0" borderId="2" xfId="0" applyFont="1" applyFill="1" applyBorder="1" applyAlignment="1" applyProtection="1">
      <alignment vertical="center"/>
      <protection locked="0"/>
    </xf>
    <xf numFmtId="0" fontId="22" fillId="0" borderId="2"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shrinkToFit="1"/>
      <protection locked="0"/>
    </xf>
    <xf numFmtId="0" fontId="22" fillId="0" borderId="0" xfId="0" applyFont="1" applyFill="1" applyAlignment="1" applyProtection="1">
      <alignment vertical="center" wrapText="1" shrinkToFit="1"/>
      <protection locked="0"/>
    </xf>
    <xf numFmtId="0" fontId="22" fillId="0" borderId="2" xfId="0" applyFont="1" applyFill="1" applyBorder="1" applyAlignment="1" applyProtection="1">
      <alignment vertical="center" wrapText="1" shrinkToFit="1"/>
      <protection locked="0"/>
    </xf>
    <xf numFmtId="0" fontId="22" fillId="0" borderId="2"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shrinkToFit="1"/>
      <protection locked="0"/>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8" fillId="0" borderId="0" xfId="0" applyFont="1"/>
    <xf numFmtId="165" fontId="28" fillId="0" borderId="0" xfId="0" applyNumberFormat="1" applyFont="1"/>
    <xf numFmtId="0" fontId="22" fillId="0" borderId="2" xfId="0" applyFont="1" applyFill="1" applyBorder="1" applyAlignment="1" applyProtection="1">
      <alignment vertical="center" wrapText="1" shrinkToFit="1"/>
      <protection locked="0"/>
    </xf>
    <xf numFmtId="49" fontId="10" fillId="5" borderId="3" xfId="0" applyNumberFormat="1" applyFont="1" applyFill="1" applyBorder="1" applyAlignment="1" applyProtection="1">
      <alignment horizontal="center" vertical="center" wrapText="1"/>
      <protection locked="0"/>
    </xf>
    <xf numFmtId="49" fontId="10" fillId="5" borderId="4" xfId="0"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horizontal="left" vertical="center" wrapText="1" shrinkToFit="1"/>
      <protection locked="0"/>
    </xf>
    <xf numFmtId="0" fontId="22" fillId="0" borderId="3" xfId="0" applyFont="1" applyFill="1" applyBorder="1" applyAlignment="1" applyProtection="1">
      <alignment horizontal="left" vertical="center" wrapText="1" shrinkToFit="1"/>
      <protection locked="0"/>
    </xf>
    <xf numFmtId="0" fontId="22" fillId="0" borderId="4" xfId="0" applyFont="1" applyFill="1" applyBorder="1" applyAlignment="1" applyProtection="1">
      <alignment horizontal="left" vertical="center" wrapText="1" shrinkToFit="1"/>
      <protection locked="0"/>
    </xf>
    <xf numFmtId="0" fontId="6" fillId="0" borderId="3" xfId="0" applyFont="1" applyBorder="1" applyAlignment="1" applyProtection="1">
      <alignment horizontal="left" vertical="center" wrapText="1"/>
      <protection locked="0" hidden="1"/>
    </xf>
    <xf numFmtId="0" fontId="6" fillId="0" borderId="4" xfId="0" applyFont="1" applyBorder="1" applyAlignment="1" applyProtection="1">
      <alignment horizontal="left" vertical="center" wrapText="1"/>
      <protection locked="0" hidden="1"/>
    </xf>
    <xf numFmtId="0" fontId="10" fillId="0" borderId="2" xfId="0" applyFont="1" applyFill="1" applyBorder="1" applyAlignment="1" applyProtection="1">
      <alignment horizontal="left" vertical="center" wrapText="1"/>
      <protection locked="0" hidden="1"/>
    </xf>
    <xf numFmtId="0" fontId="10" fillId="0" borderId="3" xfId="0" applyFont="1" applyFill="1" applyBorder="1" applyAlignment="1" applyProtection="1">
      <alignment horizontal="center" vertical="center" wrapText="1"/>
      <protection locked="0" hidden="1"/>
    </xf>
    <xf numFmtId="0" fontId="10" fillId="0" borderId="4" xfId="0" applyFont="1" applyFill="1" applyBorder="1" applyAlignment="1" applyProtection="1">
      <alignment horizontal="center" vertical="center" wrapText="1"/>
      <protection locked="0" hidden="1"/>
    </xf>
    <xf numFmtId="0" fontId="15" fillId="0" borderId="3" xfId="0" applyFont="1" applyFill="1" applyBorder="1" applyAlignment="1" applyProtection="1">
      <alignment horizontal="left" vertical="center" wrapText="1"/>
      <protection locked="0" hidden="1"/>
    </xf>
    <xf numFmtId="0" fontId="15" fillId="0" borderId="4" xfId="0" applyFont="1" applyFill="1" applyBorder="1" applyAlignment="1" applyProtection="1">
      <alignment horizontal="left" vertical="center" wrapText="1"/>
      <protection locked="0" hidden="1"/>
    </xf>
    <xf numFmtId="0" fontId="9" fillId="3" borderId="3"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22" fillId="0" borderId="3"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left" vertical="center" wrapText="1"/>
      <protection hidden="1"/>
    </xf>
    <xf numFmtId="0" fontId="29" fillId="0" borderId="1" xfId="0" applyFont="1" applyFill="1" applyBorder="1" applyAlignment="1" applyProtection="1">
      <alignment horizontal="left" vertical="center" wrapText="1"/>
      <protection hidden="1"/>
    </xf>
    <xf numFmtId="0" fontId="11" fillId="0" borderId="0" xfId="1" applyFont="1" applyFill="1" applyAlignment="1" applyProtection="1">
      <alignment horizontal="left" vertical="center" wrapText="1"/>
      <protection hidden="1"/>
    </xf>
    <xf numFmtId="0" fontId="9" fillId="3" borderId="2" xfId="0" applyFont="1" applyFill="1" applyBorder="1" applyAlignment="1" applyProtection="1">
      <alignment horizontal="center" vertical="center" wrapText="1"/>
      <protection hidden="1"/>
    </xf>
    <xf numFmtId="0" fontId="32" fillId="0" borderId="0" xfId="1" applyFont="1" applyFill="1" applyAlignment="1" applyProtection="1">
      <alignment horizontal="left" vertical="center" wrapText="1"/>
      <protection hidden="1"/>
    </xf>
    <xf numFmtId="0" fontId="24" fillId="3" borderId="6" xfId="0" applyFont="1" applyFill="1" applyBorder="1" applyAlignment="1" applyProtection="1">
      <alignment horizontal="center" vertical="center" wrapText="1"/>
      <protection hidden="1"/>
    </xf>
    <xf numFmtId="0" fontId="24" fillId="3" borderId="8" xfId="0" applyFont="1" applyFill="1" applyBorder="1" applyAlignment="1" applyProtection="1">
      <alignment horizontal="center" vertical="center" wrapText="1"/>
      <protection hidden="1"/>
    </xf>
    <xf numFmtId="0" fontId="15" fillId="0" borderId="0" xfId="0" applyFont="1" applyFill="1" applyAlignment="1" applyProtection="1">
      <alignment horizontal="left" vertical="center" wrapText="1"/>
      <protection hidden="1"/>
    </xf>
    <xf numFmtId="0" fontId="15" fillId="0" borderId="5"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5" fillId="0" borderId="3" xfId="1" applyFill="1" applyBorder="1" applyAlignment="1" applyProtection="1">
      <alignment horizontal="left" vertical="center" wrapText="1"/>
      <protection locked="0" hidden="1"/>
    </xf>
    <xf numFmtId="0" fontId="8" fillId="0" borderId="0"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left" vertical="center" wrapText="1"/>
      <protection hidden="1"/>
    </xf>
    <xf numFmtId="0" fontId="15" fillId="3" borderId="2" xfId="0" applyFont="1" applyFill="1" applyBorder="1" applyAlignment="1" applyProtection="1">
      <alignment horizontal="center" vertical="center" wrapText="1"/>
      <protection hidden="1"/>
    </xf>
  </cellXfs>
  <cellStyles count="14">
    <cellStyle name="Currency" xfId="12" builtinId="4"/>
    <cellStyle name="Currency 2" xfId="13" xr:uid="{00000000-0005-0000-0000-000001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8">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9" defaultPivotStyle="PivotStyleLight16"/>
  <colors>
    <mruColors>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1747520</xdr:colOff>
      <xdr:row>7</xdr:row>
      <xdr:rowOff>142240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938" y="0"/>
          <a:ext cx="1747520" cy="1761490"/>
        </a:xfrm>
        <a:prstGeom prst="rect">
          <a:avLst/>
        </a:prstGeom>
      </xdr:spPr>
    </xdr:pic>
    <xdr:clientData/>
  </xdr:twoCellAnchor>
  <xdr:twoCellAnchor editAs="oneCell">
    <xdr:from>
      <xdr:col>1</xdr:col>
      <xdr:colOff>0</xdr:colOff>
      <xdr:row>0</xdr:row>
      <xdr:rowOff>0</xdr:rowOff>
    </xdr:from>
    <xdr:to>
      <xdr:col>1</xdr:col>
      <xdr:colOff>1747520</xdr:colOff>
      <xdr:row>7</xdr:row>
      <xdr:rowOff>142240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0"/>
          <a:ext cx="1747520" cy="17329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POSTCODES" displayName="tbPOSTCODES" ref="A1:D71" totalsRowShown="0" headerRowDxfId="7" headerRowBorderDxfId="6" tableBorderDxfId="5" totalsRowBorderDxfId="4">
  <autoFilter ref="A1:D71" xr:uid="{00000000-0009-0000-0100-000001000000}"/>
  <tableColumns count="4">
    <tableColumn id="1" xr3:uid="{00000000-0010-0000-0000-000001000000}" name="From Post Code" dataDxfId="3"/>
    <tableColumn id="2" xr3:uid="{00000000-0010-0000-0000-000002000000}" name="To Post Code" dataDxfId="2"/>
    <tableColumn id="3" xr3:uid="{00000000-0010-0000-0000-000003000000}" name="Standard" dataDxfId="1"/>
    <tableColumn id="4" xr3:uid="{00000000-0010-0000-0000-000004000000}" name="Expres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rporate@thehamperemporium.com.au" TargetMode="External"/><Relationship Id="rId2" Type="http://schemas.openxmlformats.org/officeDocument/2006/relationships/hyperlink" Target="http://www.thehamperemporium.com.au/Corporate-Hampers" TargetMode="External"/><Relationship Id="rId1" Type="http://schemas.openxmlformats.org/officeDocument/2006/relationships/hyperlink" Target="mailto:sales@thehamperemporium.com.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OrderForm">
    <tabColor rgb="FF00B050"/>
  </sheetPr>
  <dimension ref="A1:AB330"/>
  <sheetViews>
    <sheetView showGridLines="0" showRowColHeaders="0" tabSelected="1" zoomScale="96" zoomScaleNormal="96" zoomScaleSheetLayoutView="80" zoomScalePageLayoutView="80" workbookViewId="0">
      <selection activeCell="E16" sqref="E16:F16"/>
    </sheetView>
  </sheetViews>
  <sheetFormatPr baseColWidth="10" defaultColWidth="8.83203125" defaultRowHeight="17" customHeight="1"/>
  <cols>
    <col min="1" max="1" width="4.5" style="38" bestFit="1" customWidth="1"/>
    <col min="2" max="2" width="29.6640625" style="38" customWidth="1"/>
    <col min="3" max="3" width="26.1640625" style="38" customWidth="1"/>
    <col min="4" max="4" width="27.5" style="38" customWidth="1"/>
    <col min="5" max="5" width="31.1640625" style="38" customWidth="1"/>
    <col min="6" max="6" width="17.5" style="38" customWidth="1"/>
    <col min="7" max="7" width="6.33203125" style="38" bestFit="1" customWidth="1"/>
    <col min="8" max="8" width="15.6640625" style="38" customWidth="1"/>
    <col min="9" max="10" width="10.6640625" style="38" customWidth="1"/>
    <col min="11" max="11" width="15.6640625" style="38" customWidth="1"/>
    <col min="12" max="12" width="25.6640625" style="43" customWidth="1"/>
    <col min="13" max="13" width="20.6640625" style="39" customWidth="1"/>
    <col min="14" max="14" width="10.1640625" style="39" bestFit="1" customWidth="1"/>
    <col min="15" max="15" width="5.6640625" style="39" bestFit="1" customWidth="1"/>
    <col min="16" max="16" width="48.33203125" style="39" customWidth="1"/>
    <col min="17" max="17" width="14.83203125" style="39" bestFit="1" customWidth="1"/>
    <col min="18" max="22" width="8.83203125" style="39"/>
    <col min="23" max="23" width="8.83203125" style="41"/>
    <col min="24" max="26" width="8.83203125" style="42"/>
    <col min="27" max="16384" width="8.83203125" style="38"/>
  </cols>
  <sheetData>
    <row r="1" spans="1:27" ht="26.25" customHeight="1">
      <c r="A1" s="74"/>
      <c r="B1" s="75"/>
      <c r="C1" s="75"/>
      <c r="D1" s="83"/>
      <c r="E1" s="127" t="s">
        <v>49</v>
      </c>
      <c r="F1" s="127"/>
      <c r="G1" s="84"/>
      <c r="H1" s="140" t="s">
        <v>45</v>
      </c>
      <c r="I1" s="140"/>
      <c r="J1" s="140"/>
      <c r="K1" s="140"/>
      <c r="L1" s="140"/>
      <c r="M1" s="85"/>
      <c r="N1" s="40"/>
      <c r="O1" s="40"/>
      <c r="P1" s="40"/>
      <c r="Q1" s="40"/>
      <c r="R1" s="40"/>
    </row>
    <row r="2" spans="1:27" ht="17" customHeight="1">
      <c r="A2" s="74"/>
      <c r="B2" s="76"/>
      <c r="C2" s="77"/>
      <c r="D2" s="86" t="s">
        <v>37</v>
      </c>
      <c r="E2" s="137"/>
      <c r="F2" s="138"/>
      <c r="G2" s="89"/>
      <c r="H2" s="144" t="s">
        <v>53</v>
      </c>
      <c r="I2" s="144"/>
      <c r="J2" s="144"/>
      <c r="K2" s="144"/>
      <c r="L2" s="144"/>
      <c r="M2" s="144"/>
      <c r="N2" s="40"/>
      <c r="O2" s="40"/>
      <c r="P2" s="40"/>
      <c r="Q2" s="40"/>
      <c r="R2" s="40"/>
    </row>
    <row r="3" spans="1:27" ht="17" customHeight="1">
      <c r="A3" s="74"/>
      <c r="B3" s="76"/>
      <c r="C3" s="76" t="s">
        <v>2</v>
      </c>
      <c r="D3" s="86" t="s">
        <v>1</v>
      </c>
      <c r="E3" s="137"/>
      <c r="F3" s="138"/>
      <c r="G3" s="90"/>
      <c r="H3" s="144"/>
      <c r="I3" s="144"/>
      <c r="J3" s="144"/>
      <c r="K3" s="144"/>
      <c r="L3" s="144"/>
      <c r="M3" s="144"/>
      <c r="N3" s="40"/>
      <c r="O3" s="40"/>
      <c r="P3" s="40"/>
      <c r="Q3" s="40"/>
      <c r="R3" s="40"/>
    </row>
    <row r="4" spans="1:27" ht="17" customHeight="1">
      <c r="A4" s="74"/>
      <c r="B4" s="76"/>
      <c r="C4" s="76"/>
      <c r="D4" s="86" t="s">
        <v>0</v>
      </c>
      <c r="E4" s="137"/>
      <c r="F4" s="138"/>
      <c r="G4" s="90"/>
      <c r="H4" s="143" t="s">
        <v>48</v>
      </c>
      <c r="I4" s="143"/>
      <c r="J4" s="143"/>
      <c r="K4" s="143"/>
      <c r="L4" s="143"/>
      <c r="M4" s="143"/>
      <c r="N4" s="40"/>
      <c r="O4" s="40"/>
      <c r="P4" s="40"/>
      <c r="Q4" s="40"/>
      <c r="R4" s="40"/>
    </row>
    <row r="5" spans="1:27" ht="17" customHeight="1">
      <c r="A5" s="74"/>
      <c r="B5" s="74"/>
      <c r="C5" s="74"/>
      <c r="D5" s="86" t="s">
        <v>4</v>
      </c>
      <c r="E5" s="137"/>
      <c r="F5" s="138"/>
      <c r="G5" s="90"/>
      <c r="H5" s="86" t="s">
        <v>52</v>
      </c>
      <c r="I5" s="110"/>
      <c r="J5" s="111"/>
      <c r="K5" s="86" t="s">
        <v>46</v>
      </c>
      <c r="L5" s="112"/>
      <c r="M5" s="112"/>
      <c r="O5" s="40"/>
      <c r="P5" s="40"/>
      <c r="Q5" s="40"/>
      <c r="R5" s="40"/>
      <c r="S5" s="40"/>
      <c r="W5" s="39"/>
      <c r="X5" s="41"/>
      <c r="AA5" s="42"/>
    </row>
    <row r="6" spans="1:27" ht="17" customHeight="1">
      <c r="A6" s="74"/>
      <c r="B6" s="74"/>
      <c r="C6" s="74"/>
      <c r="D6" s="86" t="s">
        <v>22</v>
      </c>
      <c r="E6" s="137"/>
      <c r="F6" s="138"/>
      <c r="G6" s="90"/>
      <c r="H6" s="86" t="s">
        <v>47</v>
      </c>
      <c r="I6" s="110"/>
      <c r="J6" s="111"/>
      <c r="K6" s="86" t="s">
        <v>50</v>
      </c>
      <c r="L6" s="112"/>
      <c r="M6" s="112"/>
      <c r="O6" s="40"/>
      <c r="P6" s="40"/>
      <c r="Q6" s="40"/>
      <c r="R6" s="40"/>
      <c r="S6" s="40"/>
      <c r="W6" s="39"/>
      <c r="X6" s="41"/>
      <c r="AA6" s="42"/>
    </row>
    <row r="7" spans="1:27" ht="17" customHeight="1">
      <c r="A7" s="78"/>
      <c r="B7" s="74"/>
      <c r="C7" s="74"/>
      <c r="D7" s="86" t="s">
        <v>44</v>
      </c>
      <c r="E7" s="137"/>
      <c r="F7" s="138"/>
      <c r="G7" s="90"/>
      <c r="H7" s="143" t="s">
        <v>54</v>
      </c>
      <c r="I7" s="143"/>
      <c r="J7" s="143"/>
      <c r="K7" s="143"/>
      <c r="L7" s="143"/>
      <c r="M7" s="143"/>
      <c r="N7" s="40"/>
      <c r="O7" s="40"/>
      <c r="P7" s="40"/>
      <c r="Q7" s="40"/>
      <c r="R7" s="40"/>
    </row>
    <row r="8" spans="1:27" s="44" customFormat="1" ht="17" customHeight="1">
      <c r="A8" s="79"/>
      <c r="B8" s="79"/>
      <c r="C8" s="79"/>
      <c r="D8" s="86" t="s">
        <v>23</v>
      </c>
      <c r="E8" s="137"/>
      <c r="F8" s="138"/>
      <c r="G8" s="90"/>
      <c r="H8" s="142" t="s">
        <v>51</v>
      </c>
      <c r="I8" s="142"/>
      <c r="J8" s="142"/>
      <c r="K8" s="142"/>
      <c r="L8" s="142"/>
      <c r="M8" s="142"/>
      <c r="N8" s="46"/>
      <c r="O8" s="46"/>
      <c r="P8" s="46"/>
      <c r="Q8" s="46"/>
      <c r="R8" s="46"/>
      <c r="S8" s="45"/>
      <c r="T8" s="45"/>
      <c r="U8" s="45"/>
      <c r="V8" s="45"/>
      <c r="W8" s="47"/>
      <c r="X8" s="48"/>
      <c r="Y8" s="48"/>
      <c r="Z8" s="48"/>
    </row>
    <row r="9" spans="1:27" s="44" customFormat="1" ht="17" customHeight="1">
      <c r="A9" s="79"/>
      <c r="B9" s="130" t="s">
        <v>40</v>
      </c>
      <c r="C9" s="130"/>
      <c r="D9" s="86" t="s">
        <v>9</v>
      </c>
      <c r="E9" s="137"/>
      <c r="F9" s="138"/>
      <c r="G9" s="90"/>
      <c r="H9" s="142"/>
      <c r="I9" s="142"/>
      <c r="J9" s="142"/>
      <c r="K9" s="142"/>
      <c r="L9" s="142"/>
      <c r="M9" s="142"/>
      <c r="N9" s="46"/>
      <c r="O9" s="46"/>
      <c r="P9" s="46"/>
      <c r="Q9" s="46"/>
      <c r="R9" s="46"/>
      <c r="S9" s="45"/>
      <c r="T9" s="45"/>
      <c r="U9" s="45"/>
      <c r="V9" s="45"/>
      <c r="W9" s="47"/>
      <c r="X9" s="48"/>
      <c r="Y9" s="48"/>
      <c r="Z9" s="48"/>
    </row>
    <row r="10" spans="1:27" s="44" customFormat="1" ht="17" customHeight="1">
      <c r="A10" s="79"/>
      <c r="B10" s="80" t="s">
        <v>3</v>
      </c>
      <c r="C10" s="80"/>
      <c r="D10" s="86" t="s">
        <v>10</v>
      </c>
      <c r="E10" s="139"/>
      <c r="F10" s="122"/>
      <c r="G10" s="90"/>
      <c r="H10" s="141" t="s">
        <v>147</v>
      </c>
      <c r="I10" s="141"/>
      <c r="J10" s="141"/>
      <c r="K10" s="141"/>
      <c r="L10" s="141"/>
      <c r="M10" s="141"/>
      <c r="N10" s="46"/>
      <c r="O10" s="46"/>
      <c r="P10" s="46"/>
      <c r="Q10" s="46"/>
      <c r="R10" s="46"/>
      <c r="S10" s="45"/>
      <c r="T10" s="45"/>
      <c r="U10" s="45"/>
      <c r="V10" s="45"/>
      <c r="W10" s="47"/>
      <c r="X10" s="48"/>
      <c r="Y10" s="48"/>
      <c r="Z10" s="48"/>
    </row>
    <row r="11" spans="1:27" s="44" customFormat="1" ht="17" customHeight="1">
      <c r="A11" s="79"/>
      <c r="B11" s="135" t="s">
        <v>89</v>
      </c>
      <c r="C11" s="136"/>
      <c r="D11" s="86" t="s">
        <v>88</v>
      </c>
      <c r="E11" s="116"/>
      <c r="F11" s="117"/>
      <c r="G11" s="90"/>
      <c r="H11" s="141"/>
      <c r="I11" s="141"/>
      <c r="J11" s="141"/>
      <c r="K11" s="141"/>
      <c r="L11" s="141"/>
      <c r="M11" s="141"/>
      <c r="N11" s="46"/>
      <c r="O11" s="46"/>
      <c r="P11" s="46"/>
      <c r="Q11" s="46"/>
      <c r="R11" s="46"/>
      <c r="S11" s="45"/>
      <c r="T11" s="45"/>
      <c r="U11" s="45"/>
      <c r="V11" s="45"/>
      <c r="W11" s="47"/>
      <c r="X11" s="48"/>
      <c r="Y11" s="48"/>
      <c r="Z11" s="48"/>
    </row>
    <row r="12" spans="1:27" ht="29.25" customHeight="1">
      <c r="A12" s="74"/>
      <c r="B12" s="132" t="s">
        <v>77</v>
      </c>
      <c r="C12" s="132"/>
      <c r="D12" s="87" t="s">
        <v>74</v>
      </c>
      <c r="E12" s="121" t="s">
        <v>75</v>
      </c>
      <c r="F12" s="122"/>
      <c r="G12" s="90"/>
      <c r="H12" s="141"/>
      <c r="I12" s="141"/>
      <c r="J12" s="141"/>
      <c r="K12" s="141"/>
      <c r="L12" s="141"/>
      <c r="M12" s="141"/>
      <c r="N12" s="40"/>
      <c r="O12" s="40"/>
      <c r="P12" s="40"/>
      <c r="Q12" s="40"/>
      <c r="R12" s="40"/>
    </row>
    <row r="13" spans="1:27" ht="60.75" customHeight="1">
      <c r="A13" s="74"/>
      <c r="B13" s="81"/>
      <c r="C13" s="81"/>
      <c r="D13" s="86" t="s">
        <v>127</v>
      </c>
      <c r="E13" s="116" t="s">
        <v>110</v>
      </c>
      <c r="F13" s="117"/>
      <c r="G13" s="90"/>
      <c r="H13" s="141"/>
      <c r="I13" s="141"/>
      <c r="J13" s="141"/>
      <c r="K13" s="141"/>
      <c r="L13" s="141"/>
      <c r="M13" s="141"/>
      <c r="N13" s="40"/>
      <c r="O13" s="40"/>
      <c r="P13" s="40"/>
      <c r="Q13" s="40"/>
      <c r="R13" s="40"/>
    </row>
    <row r="14" spans="1:27" ht="27.75" customHeight="1">
      <c r="A14" s="74"/>
      <c r="B14" s="82"/>
      <c r="C14" s="82"/>
      <c r="D14" s="86" t="s">
        <v>146</v>
      </c>
      <c r="E14" s="118" t="s">
        <v>85</v>
      </c>
      <c r="F14" s="118"/>
      <c r="G14" s="91"/>
      <c r="H14" s="141"/>
      <c r="I14" s="141"/>
      <c r="J14" s="141"/>
      <c r="K14" s="141"/>
      <c r="L14" s="141"/>
      <c r="M14" s="141"/>
      <c r="N14" s="40"/>
      <c r="O14" s="40"/>
      <c r="P14" s="40"/>
      <c r="Q14" s="40"/>
      <c r="R14" s="40"/>
    </row>
    <row r="15" spans="1:27" ht="39" customHeight="1">
      <c r="A15" s="88"/>
      <c r="B15" s="131" t="s">
        <v>78</v>
      </c>
      <c r="C15" s="131"/>
      <c r="D15" s="133" t="s">
        <v>201</v>
      </c>
      <c r="E15" s="119" t="s">
        <v>111</v>
      </c>
      <c r="F15" s="120"/>
      <c r="G15" s="92"/>
      <c r="H15" s="141"/>
      <c r="I15" s="141"/>
      <c r="J15" s="141"/>
      <c r="K15" s="141"/>
      <c r="L15" s="141"/>
      <c r="M15" s="141"/>
      <c r="N15" s="40"/>
      <c r="O15" s="40"/>
      <c r="P15" s="40"/>
      <c r="Q15" s="40"/>
      <c r="R15" s="40"/>
    </row>
    <row r="16" spans="1:27" ht="38.25" customHeight="1">
      <c r="A16" s="88"/>
      <c r="B16" s="131" t="s">
        <v>79</v>
      </c>
      <c r="C16" s="131"/>
      <c r="D16" s="134"/>
      <c r="E16" s="119" t="s">
        <v>60</v>
      </c>
      <c r="F16" s="120"/>
      <c r="G16" s="92"/>
      <c r="H16" s="141"/>
      <c r="I16" s="141"/>
      <c r="J16" s="141"/>
      <c r="K16" s="141"/>
      <c r="L16" s="141"/>
      <c r="M16" s="141"/>
      <c r="N16" s="40"/>
      <c r="O16" s="40"/>
      <c r="P16" s="40"/>
      <c r="Q16" s="40"/>
      <c r="R16" s="40"/>
    </row>
    <row r="17" spans="1:28" ht="34.5" customHeight="1">
      <c r="A17" s="88"/>
      <c r="B17" s="128" t="s">
        <v>132</v>
      </c>
      <c r="C17" s="129"/>
      <c r="D17" s="129"/>
      <c r="E17" s="129"/>
      <c r="F17" s="129"/>
      <c r="G17" s="129"/>
      <c r="H17" s="129"/>
      <c r="I17" s="129"/>
      <c r="J17" s="129"/>
      <c r="K17" s="129"/>
      <c r="L17" s="129"/>
      <c r="M17" s="85"/>
      <c r="N17" s="96"/>
      <c r="O17" s="40"/>
      <c r="P17" s="40"/>
      <c r="Q17" s="40"/>
      <c r="R17" s="40"/>
    </row>
    <row r="18" spans="1:28" s="53" customFormat="1" ht="47.25" customHeight="1">
      <c r="A18" s="97"/>
      <c r="B18" s="93" t="s">
        <v>35</v>
      </c>
      <c r="C18" s="93" t="s">
        <v>36</v>
      </c>
      <c r="D18" s="93" t="s">
        <v>204</v>
      </c>
      <c r="E18" s="93" t="s">
        <v>128</v>
      </c>
      <c r="F18" s="123" t="s">
        <v>90</v>
      </c>
      <c r="G18" s="124"/>
      <c r="H18" s="93" t="s">
        <v>4</v>
      </c>
      <c r="I18" s="93" t="s">
        <v>22</v>
      </c>
      <c r="J18" s="94" t="s">
        <v>44</v>
      </c>
      <c r="K18" s="93" t="s">
        <v>73</v>
      </c>
      <c r="L18" s="93" t="s">
        <v>91</v>
      </c>
      <c r="M18" s="93" t="s">
        <v>92</v>
      </c>
      <c r="N18" s="93" t="s">
        <v>39</v>
      </c>
      <c r="O18" s="49"/>
      <c r="P18" s="50"/>
      <c r="Q18" s="50"/>
      <c r="R18" s="50"/>
      <c r="S18" s="50"/>
      <c r="T18" s="50"/>
      <c r="U18" s="49"/>
      <c r="V18" s="49"/>
      <c r="W18" s="49"/>
      <c r="X18" s="49"/>
      <c r="Y18" s="51"/>
      <c r="Z18" s="52"/>
      <c r="AA18" s="52"/>
      <c r="AB18" s="52"/>
    </row>
    <row r="19" spans="1:28" s="54" customFormat="1" ht="24" customHeight="1">
      <c r="A19" s="54">
        <v>1</v>
      </c>
      <c r="B19" s="55"/>
      <c r="C19" s="56"/>
      <c r="D19" s="99"/>
      <c r="E19" s="100"/>
      <c r="F19" s="113"/>
      <c r="G19" s="113"/>
      <c r="H19" s="101"/>
      <c r="I19" s="55"/>
      <c r="J19" s="104"/>
      <c r="K19" s="109"/>
      <c r="L19" s="57"/>
      <c r="M19" s="73"/>
      <c r="N19" s="95" t="str">
        <f>IFERROR(VLOOKUP(B19,VALUES!$E$2:$F$73,2,FALSE),"")</f>
        <v/>
      </c>
      <c r="O19" s="58"/>
      <c r="P19" s="59"/>
      <c r="Q19" s="59"/>
      <c r="R19" s="59"/>
      <c r="S19" s="59"/>
      <c r="T19" s="59"/>
      <c r="U19" s="58"/>
      <c r="V19" s="58"/>
      <c r="W19" s="58"/>
      <c r="X19" s="58"/>
    </row>
    <row r="20" spans="1:28" s="61" customFormat="1" ht="24" customHeight="1">
      <c r="A20" s="54">
        <v>2</v>
      </c>
      <c r="B20" s="109"/>
      <c r="C20" s="56"/>
      <c r="D20" s="99"/>
      <c r="E20" s="100"/>
      <c r="F20" s="113"/>
      <c r="G20" s="113"/>
      <c r="H20" s="102"/>
      <c r="I20" s="102"/>
      <c r="J20" s="104"/>
      <c r="K20" s="109"/>
      <c r="L20" s="57"/>
      <c r="M20" s="60"/>
      <c r="N20" s="95" t="str">
        <f>IFERROR(VLOOKUP(B20,VALUES!$E$2:$F$73,2,FALSE),"")</f>
        <v/>
      </c>
      <c r="O20" s="49"/>
      <c r="P20" s="50"/>
      <c r="Q20" s="50"/>
      <c r="R20" s="49"/>
      <c r="S20" s="49"/>
      <c r="T20" s="50"/>
      <c r="U20" s="49"/>
      <c r="V20" s="49"/>
      <c r="W20" s="49"/>
      <c r="X20" s="49"/>
    </row>
    <row r="21" spans="1:28" s="61" customFormat="1" ht="24" customHeight="1">
      <c r="A21" s="54">
        <v>3</v>
      </c>
      <c r="B21" s="109"/>
      <c r="C21" s="56"/>
      <c r="D21" s="99"/>
      <c r="E21" s="100"/>
      <c r="F21" s="113"/>
      <c r="G21" s="113"/>
      <c r="H21" s="102"/>
      <c r="I21" s="102"/>
      <c r="J21" s="104"/>
      <c r="K21" s="109"/>
      <c r="L21" s="57"/>
      <c r="M21" s="60"/>
      <c r="N21" s="95" t="str">
        <f>IFERROR(VLOOKUP(B21,VALUES!$E$2:$F$73,2,FALSE),"")</f>
        <v/>
      </c>
      <c r="O21" s="49"/>
      <c r="P21" s="50"/>
      <c r="Q21" s="50"/>
      <c r="R21" s="50"/>
      <c r="S21" s="50"/>
      <c r="T21" s="50"/>
      <c r="U21" s="49"/>
      <c r="V21" s="49"/>
      <c r="W21" s="49"/>
      <c r="X21" s="49"/>
    </row>
    <row r="22" spans="1:28" s="61" customFormat="1" ht="24" customHeight="1">
      <c r="A22" s="54">
        <v>4</v>
      </c>
      <c r="B22" s="109"/>
      <c r="C22" s="56"/>
      <c r="D22" s="99"/>
      <c r="E22" s="100"/>
      <c r="F22" s="114"/>
      <c r="G22" s="115"/>
      <c r="H22" s="102"/>
      <c r="I22" s="102"/>
      <c r="J22" s="104"/>
      <c r="K22" s="109"/>
      <c r="L22" s="57"/>
      <c r="M22" s="60"/>
      <c r="N22" s="95" t="str">
        <f>IFERROR(VLOOKUP(B22,VALUES!$E$2:$F$73,2,FALSE),"")</f>
        <v/>
      </c>
      <c r="O22" s="49"/>
      <c r="P22" s="50"/>
      <c r="Q22" s="50"/>
      <c r="R22" s="49"/>
      <c r="S22" s="49"/>
      <c r="T22" s="50"/>
      <c r="U22" s="49"/>
      <c r="V22" s="49"/>
      <c r="W22" s="49"/>
      <c r="X22" s="49"/>
    </row>
    <row r="23" spans="1:28" s="61" customFormat="1" ht="24" customHeight="1">
      <c r="A23" s="54">
        <v>5</v>
      </c>
      <c r="B23" s="109"/>
      <c r="C23" s="56"/>
      <c r="D23" s="99"/>
      <c r="E23" s="100"/>
      <c r="F23" s="113"/>
      <c r="G23" s="113"/>
      <c r="H23" s="102"/>
      <c r="I23" s="102"/>
      <c r="J23" s="104"/>
      <c r="K23" s="109"/>
      <c r="L23" s="57"/>
      <c r="M23" s="60"/>
      <c r="N23" s="95" t="str">
        <f>IFERROR(VLOOKUP(B23,VALUES!$E$2:$F$73,2,FALSE),"")</f>
        <v/>
      </c>
      <c r="O23" s="49"/>
      <c r="P23" s="50"/>
      <c r="Q23" s="50"/>
      <c r="R23" s="49"/>
      <c r="S23" s="49"/>
      <c r="T23" s="50"/>
      <c r="U23" s="49"/>
      <c r="V23" s="49"/>
      <c r="W23" s="49"/>
      <c r="X23" s="49"/>
    </row>
    <row r="24" spans="1:28" s="61" customFormat="1" ht="24" customHeight="1">
      <c r="A24" s="54">
        <v>6</v>
      </c>
      <c r="B24" s="109"/>
      <c r="C24" s="56"/>
      <c r="D24" s="99"/>
      <c r="E24" s="100"/>
      <c r="F24" s="113"/>
      <c r="G24" s="113"/>
      <c r="H24" s="103"/>
      <c r="I24" s="102"/>
      <c r="J24" s="104"/>
      <c r="K24" s="109"/>
      <c r="L24" s="60"/>
      <c r="M24" s="60"/>
      <c r="N24" s="95" t="str">
        <f>IFERROR(VLOOKUP(B24,VALUES!$E$2:$F$73,2,FALSE),"")</f>
        <v/>
      </c>
      <c r="O24" s="49"/>
      <c r="P24" s="50"/>
      <c r="Q24" s="50"/>
      <c r="R24" s="49"/>
      <c r="S24" s="49"/>
      <c r="T24" s="50"/>
      <c r="U24" s="49"/>
      <c r="V24" s="49"/>
      <c r="W24" s="49"/>
      <c r="X24" s="49"/>
    </row>
    <row r="25" spans="1:28" s="61" customFormat="1" ht="24" customHeight="1">
      <c r="A25" s="54">
        <v>7</v>
      </c>
      <c r="B25" s="109"/>
      <c r="C25" s="56"/>
      <c r="D25" s="99"/>
      <c r="E25" s="100"/>
      <c r="F25" s="113"/>
      <c r="G25" s="113"/>
      <c r="H25" s="103"/>
      <c r="I25" s="102"/>
      <c r="J25" s="104"/>
      <c r="K25" s="109"/>
      <c r="L25" s="60"/>
      <c r="M25" s="60"/>
      <c r="N25" s="95" t="str">
        <f>IFERROR(VLOOKUP(B25,VALUES!$E$2:$F$73,2,FALSE),"")</f>
        <v/>
      </c>
      <c r="O25" s="49"/>
      <c r="P25" s="50"/>
      <c r="Q25" s="50"/>
      <c r="R25" s="49"/>
      <c r="S25" s="49"/>
      <c r="T25" s="50"/>
      <c r="U25" s="49"/>
      <c r="V25" s="49"/>
      <c r="W25" s="49"/>
      <c r="X25" s="49"/>
    </row>
    <row r="26" spans="1:28" s="61" customFormat="1" ht="24" customHeight="1">
      <c r="A26" s="54">
        <v>8</v>
      </c>
      <c r="B26" s="55"/>
      <c r="C26" s="56"/>
      <c r="D26" s="99"/>
      <c r="E26" s="100"/>
      <c r="F26" s="114"/>
      <c r="G26" s="115"/>
      <c r="H26" s="103"/>
      <c r="I26" s="102"/>
      <c r="J26" s="104"/>
      <c r="K26" s="109"/>
      <c r="L26" s="60"/>
      <c r="M26" s="60"/>
      <c r="N26" s="95" t="str">
        <f>IFERROR(VLOOKUP(B26,VALUES!$E$2:$F$73,2,FALSE),"")</f>
        <v/>
      </c>
      <c r="O26" s="49"/>
      <c r="P26" s="50"/>
      <c r="Q26" s="50"/>
      <c r="R26" s="49"/>
      <c r="S26" s="49"/>
      <c r="T26" s="50"/>
      <c r="U26" s="49"/>
      <c r="V26" s="49"/>
      <c r="W26" s="49"/>
      <c r="X26" s="49"/>
    </row>
    <row r="27" spans="1:28" s="61" customFormat="1" ht="24" customHeight="1">
      <c r="A27" s="54">
        <v>9</v>
      </c>
      <c r="B27" s="55"/>
      <c r="C27" s="56"/>
      <c r="D27" s="99"/>
      <c r="E27" s="100"/>
      <c r="F27" s="113"/>
      <c r="G27" s="113"/>
      <c r="H27" s="103"/>
      <c r="I27" s="102"/>
      <c r="J27" s="104"/>
      <c r="K27" s="109"/>
      <c r="L27" s="60"/>
      <c r="M27" s="60"/>
      <c r="N27" s="95" t="str">
        <f>IFERROR(VLOOKUP(B27,VALUES!$E$2:$F$73,2,FALSE),"")</f>
        <v/>
      </c>
      <c r="O27" s="49"/>
      <c r="P27" s="50"/>
      <c r="Q27" s="50"/>
      <c r="R27" s="49"/>
      <c r="S27" s="49"/>
      <c r="T27" s="49"/>
      <c r="U27" s="49"/>
      <c r="V27" s="49"/>
      <c r="W27" s="49"/>
      <c r="X27" s="49"/>
    </row>
    <row r="28" spans="1:28" s="61" customFormat="1" ht="24" customHeight="1">
      <c r="A28" s="54">
        <v>10</v>
      </c>
      <c r="B28" s="55"/>
      <c r="C28" s="56"/>
      <c r="D28" s="99"/>
      <c r="E28" s="100"/>
      <c r="F28" s="113"/>
      <c r="G28" s="113"/>
      <c r="H28" s="103"/>
      <c r="I28" s="102"/>
      <c r="J28" s="104"/>
      <c r="K28" s="109"/>
      <c r="L28" s="60"/>
      <c r="M28" s="60"/>
      <c r="N28" s="95" t="str">
        <f>IFERROR(VLOOKUP(B28,VALUES!$E$2:$F$73,2,FALSE),"")</f>
        <v/>
      </c>
      <c r="O28" s="49"/>
      <c r="P28" s="50"/>
      <c r="Q28" s="50"/>
      <c r="R28" s="49"/>
      <c r="S28" s="49"/>
      <c r="T28" s="49"/>
      <c r="U28" s="49"/>
      <c r="V28" s="49"/>
      <c r="W28" s="49"/>
      <c r="X28" s="49"/>
    </row>
    <row r="29" spans="1:28" s="61" customFormat="1" ht="24" customHeight="1">
      <c r="A29" s="54">
        <v>11</v>
      </c>
      <c r="B29" s="55"/>
      <c r="C29" s="56"/>
      <c r="D29" s="99"/>
      <c r="E29" s="100"/>
      <c r="F29" s="113"/>
      <c r="G29" s="113"/>
      <c r="H29" s="103"/>
      <c r="I29" s="102"/>
      <c r="J29" s="104"/>
      <c r="K29" s="109"/>
      <c r="L29" s="60"/>
      <c r="M29" s="60"/>
      <c r="N29" s="95" t="str">
        <f>IFERROR(VLOOKUP(B29,VALUES!$E$2:$F$73,2,FALSE),"")</f>
        <v/>
      </c>
      <c r="O29" s="49"/>
      <c r="P29" s="50"/>
      <c r="Q29" s="50"/>
      <c r="R29" s="49"/>
      <c r="S29" s="49"/>
      <c r="T29" s="49"/>
      <c r="U29" s="49"/>
      <c r="V29" s="49"/>
      <c r="W29" s="49"/>
      <c r="X29" s="49"/>
    </row>
    <row r="30" spans="1:28" s="61" customFormat="1" ht="24" customHeight="1">
      <c r="A30" s="54">
        <v>12</v>
      </c>
      <c r="B30" s="55"/>
      <c r="C30" s="56"/>
      <c r="D30" s="99"/>
      <c r="E30" s="100"/>
      <c r="F30" s="114"/>
      <c r="G30" s="115"/>
      <c r="H30" s="103"/>
      <c r="I30" s="102"/>
      <c r="J30" s="104"/>
      <c r="K30" s="109"/>
      <c r="L30" s="60"/>
      <c r="M30" s="60"/>
      <c r="N30" s="95" t="str">
        <f>IFERROR(VLOOKUP(B30,VALUES!$E$2:$F$73,2,FALSE),"")</f>
        <v/>
      </c>
      <c r="O30" s="49"/>
      <c r="P30" s="50"/>
      <c r="Q30" s="50"/>
      <c r="R30" s="49"/>
      <c r="S30" s="49"/>
      <c r="T30" s="49"/>
      <c r="U30" s="49"/>
      <c r="V30" s="49"/>
      <c r="W30" s="49"/>
      <c r="X30" s="49"/>
    </row>
    <row r="31" spans="1:28" s="61" customFormat="1" ht="24" customHeight="1">
      <c r="A31" s="54">
        <v>13</v>
      </c>
      <c r="B31" s="55"/>
      <c r="C31" s="56"/>
      <c r="D31" s="99"/>
      <c r="E31" s="100"/>
      <c r="F31" s="114"/>
      <c r="G31" s="115"/>
      <c r="H31" s="103"/>
      <c r="I31" s="102"/>
      <c r="J31" s="104"/>
      <c r="K31" s="109"/>
      <c r="L31" s="60"/>
      <c r="M31" s="60"/>
      <c r="N31" s="95" t="str">
        <f>IFERROR(VLOOKUP(B31,VALUES!$E$2:$F$73,2,FALSE),"")</f>
        <v/>
      </c>
      <c r="O31" s="49"/>
      <c r="P31" s="50"/>
      <c r="Q31" s="50"/>
      <c r="R31" s="49"/>
      <c r="S31" s="49"/>
      <c r="T31" s="49"/>
      <c r="U31" s="49"/>
      <c r="V31" s="49"/>
      <c r="W31" s="49"/>
      <c r="X31" s="49"/>
    </row>
    <row r="32" spans="1:28" s="61" customFormat="1" ht="24" customHeight="1">
      <c r="A32" s="54">
        <v>14</v>
      </c>
      <c r="B32" s="55"/>
      <c r="C32" s="98"/>
      <c r="D32" s="56"/>
      <c r="E32" s="56"/>
      <c r="F32" s="125"/>
      <c r="G32" s="126"/>
      <c r="H32" s="56"/>
      <c r="I32" s="55"/>
      <c r="J32" s="55"/>
      <c r="K32" s="56"/>
      <c r="L32" s="60"/>
      <c r="M32" s="60"/>
      <c r="N32" s="95" t="str">
        <f>IFERROR(VLOOKUP(B32,VALUES!$E$2:$F$73,2,FALSE),"")</f>
        <v/>
      </c>
      <c r="O32" s="49"/>
      <c r="P32" s="50"/>
      <c r="Q32" s="50"/>
      <c r="R32" s="49"/>
      <c r="S32" s="49"/>
      <c r="T32" s="49"/>
      <c r="U32" s="49"/>
      <c r="V32" s="49"/>
      <c r="W32" s="49"/>
      <c r="X32" s="49"/>
    </row>
    <row r="33" spans="1:24" s="61" customFormat="1" ht="24" customHeight="1">
      <c r="A33" s="54">
        <v>15</v>
      </c>
      <c r="B33" s="55"/>
      <c r="C33" s="98"/>
      <c r="D33" s="56"/>
      <c r="E33" s="56"/>
      <c r="F33" s="125"/>
      <c r="G33" s="126"/>
      <c r="H33" s="56"/>
      <c r="I33" s="55"/>
      <c r="J33" s="55"/>
      <c r="K33" s="56"/>
      <c r="L33" s="60"/>
      <c r="M33" s="60"/>
      <c r="N33" s="95" t="str">
        <f>IFERROR(VLOOKUP(B33,VALUES!$E$2:$F$73,2,FALSE),"")</f>
        <v/>
      </c>
      <c r="O33" s="49"/>
      <c r="P33" s="50"/>
      <c r="Q33" s="50"/>
      <c r="R33" s="49"/>
      <c r="S33" s="49"/>
      <c r="T33" s="50"/>
      <c r="U33" s="49"/>
      <c r="V33" s="49"/>
      <c r="W33" s="49"/>
      <c r="X33" s="49"/>
    </row>
    <row r="34" spans="1:24" s="61" customFormat="1" ht="24" customHeight="1">
      <c r="A34" s="54">
        <v>16</v>
      </c>
      <c r="B34" s="55"/>
      <c r="C34" s="98"/>
      <c r="D34" s="56"/>
      <c r="E34" s="56"/>
      <c r="F34" s="125"/>
      <c r="G34" s="126"/>
      <c r="H34" s="56"/>
      <c r="I34" s="55"/>
      <c r="J34" s="55"/>
      <c r="K34" s="56"/>
      <c r="L34" s="60"/>
      <c r="M34" s="60"/>
      <c r="N34" s="95" t="str">
        <f>IFERROR(VLOOKUP(B34,VALUES!$E$2:$F$73,2,FALSE),"")</f>
        <v/>
      </c>
      <c r="O34" s="49"/>
      <c r="P34" s="50"/>
      <c r="Q34" s="50"/>
      <c r="R34" s="49"/>
      <c r="S34" s="49"/>
      <c r="T34" s="50"/>
      <c r="U34" s="49"/>
      <c r="V34" s="49"/>
      <c r="W34" s="49"/>
      <c r="X34" s="49"/>
    </row>
    <row r="35" spans="1:24" s="61" customFormat="1" ht="24" customHeight="1">
      <c r="A35" s="54">
        <v>17</v>
      </c>
      <c r="B35" s="55"/>
      <c r="C35" s="56"/>
      <c r="D35" s="56"/>
      <c r="E35" s="56"/>
      <c r="F35" s="125"/>
      <c r="G35" s="126"/>
      <c r="H35" s="56"/>
      <c r="I35" s="55"/>
      <c r="J35" s="55"/>
      <c r="K35" s="56"/>
      <c r="L35" s="60"/>
      <c r="M35" s="60"/>
      <c r="N35" s="95" t="str">
        <f>IFERROR(VLOOKUP(B35,VALUES!$E$2:$F$73,2,FALSE),"")</f>
        <v/>
      </c>
      <c r="O35" s="49"/>
      <c r="P35" s="50"/>
      <c r="Q35" s="50"/>
      <c r="R35" s="49"/>
      <c r="S35" s="49"/>
      <c r="T35" s="50"/>
      <c r="U35" s="49"/>
      <c r="V35" s="49"/>
      <c r="W35" s="49"/>
      <c r="X35" s="49"/>
    </row>
    <row r="36" spans="1:24" s="61" customFormat="1" ht="24" customHeight="1">
      <c r="A36" s="54">
        <v>18</v>
      </c>
      <c r="B36" s="55"/>
      <c r="C36" s="56"/>
      <c r="D36" s="56"/>
      <c r="E36" s="56"/>
      <c r="F36" s="125"/>
      <c r="G36" s="126"/>
      <c r="H36" s="56"/>
      <c r="I36" s="55"/>
      <c r="J36" s="55"/>
      <c r="K36" s="56"/>
      <c r="L36" s="60"/>
      <c r="M36" s="60"/>
      <c r="N36" s="95" t="str">
        <f>IFERROR(VLOOKUP(B36,VALUES!$E$2:$F$73,2,FALSE),"")</f>
        <v/>
      </c>
      <c r="O36" s="49"/>
      <c r="P36" s="50"/>
      <c r="Q36" s="50"/>
      <c r="R36" s="49"/>
      <c r="S36" s="49"/>
      <c r="T36" s="50"/>
      <c r="U36" s="49"/>
      <c r="V36" s="49"/>
      <c r="W36" s="49"/>
      <c r="X36" s="49"/>
    </row>
    <row r="37" spans="1:24" s="61" customFormat="1" ht="24" customHeight="1">
      <c r="A37" s="54">
        <v>19</v>
      </c>
      <c r="B37" s="55"/>
      <c r="C37" s="56"/>
      <c r="D37" s="56"/>
      <c r="E37" s="56"/>
      <c r="F37" s="125"/>
      <c r="G37" s="126"/>
      <c r="H37" s="56"/>
      <c r="I37" s="55"/>
      <c r="J37" s="55"/>
      <c r="K37" s="56"/>
      <c r="L37" s="60"/>
      <c r="M37" s="60"/>
      <c r="N37" s="95" t="str">
        <f>IFERROR(VLOOKUP(B37,VALUES!$E$2:$F$73,2,FALSE),"")</f>
        <v/>
      </c>
      <c r="O37" s="49"/>
      <c r="P37" s="50"/>
      <c r="Q37" s="50"/>
      <c r="R37" s="49"/>
      <c r="S37" s="49"/>
      <c r="T37" s="50"/>
      <c r="U37" s="49"/>
      <c r="V37" s="49"/>
      <c r="W37" s="49"/>
      <c r="X37" s="49"/>
    </row>
    <row r="38" spans="1:24" s="61" customFormat="1" ht="24" customHeight="1">
      <c r="A38" s="54">
        <v>20</v>
      </c>
      <c r="B38" s="55"/>
      <c r="C38" s="56"/>
      <c r="D38" s="56"/>
      <c r="E38" s="56"/>
      <c r="F38" s="125"/>
      <c r="G38" s="126"/>
      <c r="H38" s="56"/>
      <c r="I38" s="55"/>
      <c r="J38" s="55"/>
      <c r="K38" s="56"/>
      <c r="L38" s="60"/>
      <c r="M38" s="60"/>
      <c r="N38" s="95" t="str">
        <f>IFERROR(VLOOKUP(B38,VALUES!$E$2:$F$73,2,FALSE),"")</f>
        <v/>
      </c>
      <c r="O38" s="49"/>
      <c r="P38" s="50"/>
      <c r="Q38" s="50"/>
      <c r="R38" s="49"/>
      <c r="S38" s="49"/>
      <c r="T38" s="50"/>
      <c r="U38" s="49"/>
      <c r="V38" s="49"/>
      <c r="W38" s="49"/>
      <c r="X38" s="49"/>
    </row>
    <row r="39" spans="1:24" s="61" customFormat="1" ht="24" customHeight="1">
      <c r="A39" s="54">
        <v>21</v>
      </c>
      <c r="B39" s="55"/>
      <c r="C39" s="56"/>
      <c r="D39" s="56"/>
      <c r="E39" s="56"/>
      <c r="F39" s="125"/>
      <c r="G39" s="126"/>
      <c r="H39" s="56"/>
      <c r="I39" s="55"/>
      <c r="J39" s="55"/>
      <c r="K39" s="56"/>
      <c r="L39" s="60"/>
      <c r="M39" s="60"/>
      <c r="N39" s="95" t="str">
        <f>IFERROR(VLOOKUP(B39,VALUES!$E$2:$F$73,2,FALSE),"")</f>
        <v/>
      </c>
      <c r="O39" s="49"/>
      <c r="P39" s="50"/>
      <c r="Q39" s="50"/>
      <c r="R39" s="49"/>
      <c r="S39" s="49"/>
      <c r="T39" s="50"/>
      <c r="U39" s="49"/>
      <c r="V39" s="49"/>
      <c r="W39" s="49"/>
      <c r="X39" s="49"/>
    </row>
    <row r="40" spans="1:24" s="61" customFormat="1" ht="24" customHeight="1">
      <c r="A40" s="54">
        <v>22</v>
      </c>
      <c r="B40" s="55"/>
      <c r="C40" s="56"/>
      <c r="D40" s="56"/>
      <c r="E40" s="56"/>
      <c r="F40" s="125"/>
      <c r="G40" s="126"/>
      <c r="H40" s="56"/>
      <c r="I40" s="55"/>
      <c r="J40" s="55"/>
      <c r="K40" s="56"/>
      <c r="L40" s="60"/>
      <c r="M40" s="60"/>
      <c r="N40" s="95" t="str">
        <f>IFERROR(VLOOKUP(B40,VALUES!$E$2:$F$73,2,FALSE),"")</f>
        <v/>
      </c>
      <c r="O40" s="49"/>
      <c r="P40" s="50"/>
      <c r="Q40" s="50"/>
      <c r="R40" s="49"/>
      <c r="S40" s="49"/>
      <c r="T40" s="50"/>
      <c r="U40" s="49"/>
      <c r="V40" s="49"/>
      <c r="W40" s="49"/>
      <c r="X40" s="49"/>
    </row>
    <row r="41" spans="1:24" s="61" customFormat="1" ht="24" customHeight="1">
      <c r="A41" s="54">
        <v>23</v>
      </c>
      <c r="B41" s="55"/>
      <c r="C41" s="56"/>
      <c r="D41" s="56"/>
      <c r="E41" s="56"/>
      <c r="F41" s="125"/>
      <c r="G41" s="126"/>
      <c r="H41" s="56"/>
      <c r="I41" s="55"/>
      <c r="J41" s="55"/>
      <c r="K41" s="56"/>
      <c r="L41" s="60"/>
      <c r="M41" s="60"/>
      <c r="N41" s="95" t="str">
        <f>IFERROR(VLOOKUP(B41,VALUES!$E$2:$F$73,2,FALSE),"")</f>
        <v/>
      </c>
      <c r="O41" s="49"/>
      <c r="P41" s="50"/>
      <c r="Q41" s="50"/>
      <c r="R41" s="49"/>
      <c r="S41" s="49"/>
      <c r="T41" s="50"/>
      <c r="U41" s="49"/>
      <c r="V41" s="49"/>
      <c r="W41" s="49"/>
      <c r="X41" s="49"/>
    </row>
    <row r="42" spans="1:24" s="61" customFormat="1" ht="24" customHeight="1">
      <c r="A42" s="54">
        <v>24</v>
      </c>
      <c r="B42" s="55"/>
      <c r="C42" s="56"/>
      <c r="D42" s="56"/>
      <c r="E42" s="56"/>
      <c r="F42" s="125"/>
      <c r="G42" s="126"/>
      <c r="H42" s="56"/>
      <c r="I42" s="55"/>
      <c r="J42" s="55"/>
      <c r="K42" s="56"/>
      <c r="L42" s="60"/>
      <c r="M42" s="60"/>
      <c r="N42" s="95" t="str">
        <f>IFERROR(VLOOKUP(B42,VALUES!$E$2:$F$73,2,FALSE),"")</f>
        <v/>
      </c>
      <c r="O42" s="49"/>
      <c r="P42" s="50"/>
      <c r="Q42" s="50"/>
      <c r="R42" s="49"/>
      <c r="S42" s="49"/>
      <c r="T42" s="50"/>
      <c r="U42" s="49"/>
      <c r="V42" s="49"/>
      <c r="W42" s="49"/>
      <c r="X42" s="49"/>
    </row>
    <row r="43" spans="1:24" s="61" customFormat="1" ht="24" customHeight="1">
      <c r="A43" s="54">
        <v>25</v>
      </c>
      <c r="B43" s="55"/>
      <c r="C43" s="56"/>
      <c r="D43" s="56"/>
      <c r="E43" s="56"/>
      <c r="F43" s="125"/>
      <c r="G43" s="126"/>
      <c r="H43" s="56"/>
      <c r="I43" s="55"/>
      <c r="J43" s="55"/>
      <c r="K43" s="56"/>
      <c r="L43" s="60"/>
      <c r="M43" s="60"/>
      <c r="N43" s="95" t="str">
        <f>IFERROR(VLOOKUP(B43,VALUES!$E$2:$F$73,2,FALSE),"")</f>
        <v/>
      </c>
      <c r="O43" s="49"/>
      <c r="P43" s="50"/>
      <c r="Q43" s="50"/>
      <c r="R43" s="49"/>
      <c r="S43" s="49"/>
      <c r="T43" s="50"/>
      <c r="U43" s="49"/>
      <c r="V43" s="49"/>
      <c r="W43" s="49"/>
      <c r="X43" s="49"/>
    </row>
    <row r="44" spans="1:24" s="61" customFormat="1" ht="24" customHeight="1">
      <c r="A44" s="54">
        <v>26</v>
      </c>
      <c r="B44" s="55"/>
      <c r="C44" s="56"/>
      <c r="D44" s="56"/>
      <c r="E44" s="56"/>
      <c r="F44" s="125"/>
      <c r="G44" s="126"/>
      <c r="H44" s="56"/>
      <c r="I44" s="55"/>
      <c r="J44" s="55"/>
      <c r="K44" s="56"/>
      <c r="L44" s="60"/>
      <c r="M44" s="60"/>
      <c r="N44" s="95" t="str">
        <f>IFERROR(VLOOKUP(B44,VALUES!$E$2:$F$73,2,FALSE),"")</f>
        <v/>
      </c>
      <c r="O44" s="49"/>
      <c r="P44" s="50"/>
      <c r="Q44" s="50"/>
      <c r="R44" s="49"/>
      <c r="S44" s="49"/>
      <c r="T44" s="50"/>
      <c r="U44" s="49"/>
      <c r="V44" s="49"/>
      <c r="W44" s="49"/>
      <c r="X44" s="49"/>
    </row>
    <row r="45" spans="1:24" s="61" customFormat="1" ht="24" customHeight="1">
      <c r="A45" s="54">
        <v>27</v>
      </c>
      <c r="B45" s="55"/>
      <c r="C45" s="56"/>
      <c r="D45" s="56"/>
      <c r="E45" s="56"/>
      <c r="F45" s="125"/>
      <c r="G45" s="126"/>
      <c r="H45" s="56"/>
      <c r="I45" s="55"/>
      <c r="J45" s="55"/>
      <c r="K45" s="56"/>
      <c r="L45" s="60"/>
      <c r="M45" s="60"/>
      <c r="N45" s="95" t="str">
        <f>IFERROR(VLOOKUP(B45,VALUES!$E$2:$F$73,2,FALSE),"")</f>
        <v/>
      </c>
      <c r="O45" s="49"/>
      <c r="P45" s="50"/>
      <c r="Q45" s="50"/>
      <c r="R45" s="49"/>
      <c r="S45" s="49"/>
      <c r="T45" s="50"/>
      <c r="U45" s="49"/>
      <c r="V45" s="49"/>
      <c r="W45" s="49"/>
      <c r="X45" s="49"/>
    </row>
    <row r="46" spans="1:24" s="61" customFormat="1" ht="24" customHeight="1">
      <c r="A46" s="54">
        <v>28</v>
      </c>
      <c r="B46" s="55"/>
      <c r="C46" s="56"/>
      <c r="D46" s="56"/>
      <c r="E46" s="56"/>
      <c r="F46" s="125"/>
      <c r="G46" s="126"/>
      <c r="H46" s="56"/>
      <c r="I46" s="55"/>
      <c r="J46" s="55"/>
      <c r="K46" s="56"/>
      <c r="L46" s="60"/>
      <c r="M46" s="60"/>
      <c r="N46" s="95" t="str">
        <f>IFERROR(VLOOKUP(B46,VALUES!$E$2:$F$73,2,FALSE),"")</f>
        <v/>
      </c>
      <c r="O46" s="49"/>
      <c r="P46" s="50"/>
      <c r="Q46" s="50"/>
      <c r="R46" s="49"/>
      <c r="S46" s="49"/>
      <c r="T46" s="50"/>
      <c r="U46" s="49"/>
      <c r="V46" s="49"/>
      <c r="W46" s="49"/>
      <c r="X46" s="49"/>
    </row>
    <row r="47" spans="1:24" s="61" customFormat="1" ht="24" customHeight="1">
      <c r="A47" s="54">
        <v>29</v>
      </c>
      <c r="B47" s="55"/>
      <c r="C47" s="56"/>
      <c r="D47" s="56"/>
      <c r="E47" s="56"/>
      <c r="F47" s="125"/>
      <c r="G47" s="126"/>
      <c r="H47" s="56"/>
      <c r="I47" s="55"/>
      <c r="J47" s="55"/>
      <c r="K47" s="56"/>
      <c r="L47" s="60"/>
      <c r="M47" s="60"/>
      <c r="N47" s="95" t="str">
        <f>IFERROR(VLOOKUP(B47,VALUES!$E$2:$F$73,2,FALSE),"")</f>
        <v/>
      </c>
      <c r="O47" s="49"/>
      <c r="P47" s="50"/>
      <c r="Q47" s="50"/>
      <c r="R47" s="49"/>
      <c r="S47" s="49"/>
      <c r="T47" s="50"/>
      <c r="U47" s="49"/>
      <c r="V47" s="49"/>
      <c r="W47" s="49"/>
      <c r="X47" s="49"/>
    </row>
    <row r="48" spans="1:24" s="61" customFormat="1" ht="24" customHeight="1">
      <c r="A48" s="54">
        <v>30</v>
      </c>
      <c r="B48" s="55"/>
      <c r="C48" s="56"/>
      <c r="D48" s="56"/>
      <c r="E48" s="56"/>
      <c r="F48" s="125"/>
      <c r="G48" s="126"/>
      <c r="H48" s="56"/>
      <c r="I48" s="55"/>
      <c r="J48" s="55"/>
      <c r="K48" s="56"/>
      <c r="L48" s="60"/>
      <c r="M48" s="60"/>
      <c r="N48" s="95" t="str">
        <f>IFERROR(VLOOKUP(B48,VALUES!$E$2:$F$73,2,FALSE),"")</f>
        <v/>
      </c>
      <c r="O48" s="49"/>
      <c r="P48" s="50"/>
      <c r="Q48" s="50"/>
      <c r="R48" s="49"/>
      <c r="S48" s="49"/>
      <c r="T48" s="50"/>
      <c r="U48" s="49"/>
      <c r="V48" s="49"/>
      <c r="W48" s="49"/>
      <c r="X48" s="49"/>
    </row>
    <row r="49" spans="1:24" s="61" customFormat="1" ht="24" customHeight="1">
      <c r="A49" s="54">
        <v>31</v>
      </c>
      <c r="B49" s="55"/>
      <c r="C49" s="56"/>
      <c r="D49" s="56"/>
      <c r="E49" s="56"/>
      <c r="F49" s="125"/>
      <c r="G49" s="126"/>
      <c r="H49" s="56"/>
      <c r="I49" s="55"/>
      <c r="J49" s="55"/>
      <c r="K49" s="56"/>
      <c r="L49" s="60"/>
      <c r="M49" s="60"/>
      <c r="N49" s="95" t="str">
        <f>IFERROR(VLOOKUP(B49,VALUES!$E$2:$F$73,2,FALSE),"")</f>
        <v/>
      </c>
      <c r="O49" s="49"/>
      <c r="P49" s="50"/>
      <c r="Q49" s="50"/>
      <c r="R49" s="49"/>
      <c r="S49" s="49"/>
      <c r="T49" s="50"/>
      <c r="U49" s="49"/>
      <c r="V49" s="49"/>
      <c r="W49" s="49"/>
      <c r="X49" s="49"/>
    </row>
    <row r="50" spans="1:24" s="61" customFormat="1" ht="24" customHeight="1">
      <c r="A50" s="54">
        <v>32</v>
      </c>
      <c r="B50" s="55"/>
      <c r="C50" s="56"/>
      <c r="D50" s="56"/>
      <c r="E50" s="56"/>
      <c r="F50" s="125"/>
      <c r="G50" s="126"/>
      <c r="H50" s="56"/>
      <c r="I50" s="55"/>
      <c r="J50" s="55"/>
      <c r="K50" s="56"/>
      <c r="L50" s="60"/>
      <c r="M50" s="60"/>
      <c r="N50" s="95" t="str">
        <f>IFERROR(VLOOKUP(B50,VALUES!$E$2:$F$73,2,FALSE),"")</f>
        <v/>
      </c>
      <c r="O50" s="49"/>
      <c r="P50" s="50"/>
      <c r="Q50" s="50"/>
      <c r="R50" s="49"/>
      <c r="S50" s="49"/>
      <c r="T50" s="50"/>
      <c r="U50" s="49"/>
      <c r="V50" s="49"/>
      <c r="W50" s="49"/>
      <c r="X50" s="49"/>
    </row>
    <row r="51" spans="1:24" s="61" customFormat="1" ht="24" customHeight="1">
      <c r="A51" s="54">
        <v>33</v>
      </c>
      <c r="B51" s="55"/>
      <c r="C51" s="56"/>
      <c r="D51" s="56"/>
      <c r="E51" s="56"/>
      <c r="F51" s="125"/>
      <c r="G51" s="126"/>
      <c r="H51" s="56"/>
      <c r="I51" s="55"/>
      <c r="J51" s="55"/>
      <c r="K51" s="56"/>
      <c r="L51" s="60"/>
      <c r="M51" s="60"/>
      <c r="N51" s="95" t="str">
        <f>IFERROR(VLOOKUP(B51,VALUES!$E$2:$F$73,2,FALSE),"")</f>
        <v/>
      </c>
      <c r="O51" s="49"/>
      <c r="P51" s="50"/>
      <c r="Q51" s="50"/>
      <c r="R51" s="49"/>
      <c r="S51" s="49"/>
      <c r="T51" s="50"/>
      <c r="U51" s="49"/>
      <c r="V51" s="49"/>
      <c r="W51" s="49"/>
      <c r="X51" s="49"/>
    </row>
    <row r="52" spans="1:24" s="61" customFormat="1" ht="24" customHeight="1">
      <c r="A52" s="54">
        <v>34</v>
      </c>
      <c r="B52" s="55"/>
      <c r="C52" s="56"/>
      <c r="D52" s="56"/>
      <c r="E52" s="56"/>
      <c r="F52" s="125"/>
      <c r="G52" s="126"/>
      <c r="H52" s="56"/>
      <c r="I52" s="55"/>
      <c r="J52" s="55"/>
      <c r="K52" s="56"/>
      <c r="L52" s="60"/>
      <c r="M52" s="60"/>
      <c r="N52" s="95" t="str">
        <f>IFERROR(VLOOKUP(B52,VALUES!$E$2:$F$73,2,FALSE),"")</f>
        <v/>
      </c>
      <c r="O52" s="49"/>
      <c r="P52" s="50"/>
      <c r="Q52" s="50"/>
      <c r="R52" s="49"/>
      <c r="S52" s="49"/>
      <c r="T52" s="50"/>
      <c r="U52" s="49"/>
      <c r="V52" s="49"/>
      <c r="W52" s="49"/>
      <c r="X52" s="49"/>
    </row>
    <row r="53" spans="1:24" s="61" customFormat="1" ht="24" customHeight="1">
      <c r="A53" s="54">
        <v>35</v>
      </c>
      <c r="B53" s="55"/>
      <c r="C53" s="56"/>
      <c r="D53" s="56"/>
      <c r="E53" s="56"/>
      <c r="F53" s="125"/>
      <c r="G53" s="126"/>
      <c r="H53" s="56"/>
      <c r="I53" s="55"/>
      <c r="J53" s="55"/>
      <c r="K53" s="56"/>
      <c r="L53" s="60"/>
      <c r="M53" s="60"/>
      <c r="N53" s="95" t="str">
        <f>IFERROR(VLOOKUP(B53,VALUES!$E$2:$F$73,2,FALSE),"")</f>
        <v/>
      </c>
      <c r="O53" s="49"/>
      <c r="P53" s="50"/>
      <c r="Q53" s="50"/>
      <c r="R53" s="49"/>
      <c r="S53" s="49"/>
      <c r="T53" s="50"/>
      <c r="U53" s="49"/>
      <c r="V53" s="49"/>
      <c r="W53" s="49"/>
      <c r="X53" s="49"/>
    </row>
    <row r="54" spans="1:24" s="61" customFormat="1" ht="24" customHeight="1">
      <c r="A54" s="54">
        <v>36</v>
      </c>
      <c r="B54" s="55"/>
      <c r="C54" s="56"/>
      <c r="D54" s="56"/>
      <c r="E54" s="56"/>
      <c r="F54" s="125"/>
      <c r="G54" s="126"/>
      <c r="H54" s="56"/>
      <c r="I54" s="55"/>
      <c r="J54" s="55"/>
      <c r="K54" s="56"/>
      <c r="L54" s="60"/>
      <c r="M54" s="60"/>
      <c r="N54" s="95" t="str">
        <f>IFERROR(VLOOKUP(B54,VALUES!$E$2:$F$73,2,FALSE),"")</f>
        <v/>
      </c>
      <c r="O54" s="49"/>
      <c r="P54" s="50"/>
      <c r="Q54" s="50"/>
      <c r="R54" s="49"/>
      <c r="S54" s="49"/>
      <c r="T54" s="50"/>
      <c r="U54" s="49"/>
      <c r="V54" s="49"/>
      <c r="W54" s="49"/>
      <c r="X54" s="49"/>
    </row>
    <row r="55" spans="1:24" s="61" customFormat="1" ht="24" customHeight="1">
      <c r="A55" s="54">
        <v>37</v>
      </c>
      <c r="B55" s="55"/>
      <c r="C55" s="56"/>
      <c r="D55" s="56"/>
      <c r="E55" s="56"/>
      <c r="F55" s="125"/>
      <c r="G55" s="126"/>
      <c r="H55" s="56"/>
      <c r="I55" s="55"/>
      <c r="J55" s="55"/>
      <c r="K55" s="56"/>
      <c r="L55" s="60"/>
      <c r="M55" s="60"/>
      <c r="N55" s="95" t="str">
        <f>IFERROR(VLOOKUP(B55,VALUES!$E$2:$F$73,2,FALSE),"")</f>
        <v/>
      </c>
      <c r="O55" s="49"/>
      <c r="P55" s="50"/>
      <c r="Q55" s="50"/>
      <c r="R55" s="49"/>
      <c r="S55" s="49"/>
      <c r="T55" s="50"/>
      <c r="U55" s="49"/>
      <c r="V55" s="49"/>
      <c r="W55" s="49"/>
      <c r="X55" s="49"/>
    </row>
    <row r="56" spans="1:24" s="61" customFormat="1" ht="24" customHeight="1">
      <c r="A56" s="54">
        <v>38</v>
      </c>
      <c r="B56" s="55"/>
      <c r="C56" s="56"/>
      <c r="D56" s="56"/>
      <c r="E56" s="56"/>
      <c r="F56" s="125"/>
      <c r="G56" s="126"/>
      <c r="H56" s="56"/>
      <c r="I56" s="55"/>
      <c r="J56" s="55"/>
      <c r="K56" s="56"/>
      <c r="L56" s="60"/>
      <c r="M56" s="60"/>
      <c r="N56" s="95" t="str">
        <f>IFERROR(VLOOKUP(B56,VALUES!$E$2:$F$73,2,FALSE),"")</f>
        <v/>
      </c>
      <c r="O56" s="49"/>
      <c r="P56" s="50"/>
      <c r="Q56" s="50"/>
      <c r="R56" s="49"/>
      <c r="S56" s="49"/>
      <c r="T56" s="50"/>
      <c r="U56" s="49"/>
      <c r="V56" s="49"/>
      <c r="W56" s="49"/>
      <c r="X56" s="49"/>
    </row>
    <row r="57" spans="1:24" s="61" customFormat="1" ht="24" customHeight="1">
      <c r="A57" s="54">
        <v>39</v>
      </c>
      <c r="B57" s="55"/>
      <c r="C57" s="56"/>
      <c r="D57" s="56"/>
      <c r="E57" s="56"/>
      <c r="F57" s="125"/>
      <c r="G57" s="126"/>
      <c r="H57" s="56"/>
      <c r="I57" s="55"/>
      <c r="J57" s="55"/>
      <c r="K57" s="56"/>
      <c r="L57" s="60"/>
      <c r="M57" s="60"/>
      <c r="N57" s="95" t="str">
        <f>IFERROR(VLOOKUP(B57,VALUES!$E$2:$F$73,2,FALSE),"")</f>
        <v/>
      </c>
      <c r="O57" s="49"/>
      <c r="P57" s="50"/>
      <c r="Q57" s="50"/>
      <c r="R57" s="49"/>
      <c r="S57" s="49"/>
      <c r="T57" s="50"/>
      <c r="U57" s="49"/>
      <c r="V57" s="49"/>
      <c r="W57" s="49"/>
      <c r="X57" s="49"/>
    </row>
    <row r="58" spans="1:24" s="61" customFormat="1" ht="24" customHeight="1">
      <c r="A58" s="54">
        <v>40</v>
      </c>
      <c r="B58" s="55"/>
      <c r="C58" s="56"/>
      <c r="D58" s="56"/>
      <c r="E58" s="56"/>
      <c r="F58" s="125"/>
      <c r="G58" s="126"/>
      <c r="H58" s="56"/>
      <c r="I58" s="55"/>
      <c r="J58" s="55"/>
      <c r="K58" s="56"/>
      <c r="L58" s="60"/>
      <c r="M58" s="60"/>
      <c r="N58" s="95" t="str">
        <f>IFERROR(VLOOKUP(B58,VALUES!$E$2:$F$73,2,FALSE),"")</f>
        <v/>
      </c>
      <c r="O58" s="49"/>
      <c r="P58" s="50"/>
      <c r="Q58" s="50"/>
      <c r="R58" s="49"/>
      <c r="S58" s="49"/>
      <c r="T58" s="50"/>
      <c r="U58" s="49"/>
      <c r="V58" s="49"/>
      <c r="W58" s="49"/>
      <c r="X58" s="49"/>
    </row>
    <row r="59" spans="1:24" s="61" customFormat="1" ht="24" customHeight="1">
      <c r="A59" s="54">
        <v>41</v>
      </c>
      <c r="B59" s="55"/>
      <c r="C59" s="56"/>
      <c r="D59" s="56"/>
      <c r="E59" s="56"/>
      <c r="F59" s="125"/>
      <c r="G59" s="126"/>
      <c r="H59" s="56"/>
      <c r="I59" s="55"/>
      <c r="J59" s="55"/>
      <c r="K59" s="56"/>
      <c r="L59" s="60"/>
      <c r="M59" s="60"/>
      <c r="N59" s="95" t="str">
        <f>IFERROR(VLOOKUP(B59,VALUES!$E$2:$F$73,2,FALSE),"")</f>
        <v/>
      </c>
      <c r="O59" s="49"/>
      <c r="P59" s="50"/>
      <c r="Q59" s="50"/>
      <c r="R59" s="49"/>
      <c r="S59" s="49"/>
      <c r="T59" s="50"/>
      <c r="U59" s="49"/>
      <c r="V59" s="49"/>
      <c r="W59" s="49"/>
      <c r="X59" s="49"/>
    </row>
    <row r="60" spans="1:24" s="61" customFormat="1" ht="24" customHeight="1">
      <c r="A60" s="54">
        <v>42</v>
      </c>
      <c r="B60" s="55"/>
      <c r="C60" s="56"/>
      <c r="D60" s="56"/>
      <c r="E60" s="56"/>
      <c r="F60" s="125"/>
      <c r="G60" s="126"/>
      <c r="H60" s="56"/>
      <c r="I60" s="55"/>
      <c r="J60" s="55"/>
      <c r="K60" s="56"/>
      <c r="L60" s="60"/>
      <c r="M60" s="60"/>
      <c r="N60" s="95" t="str">
        <f>IFERROR(VLOOKUP(B60,VALUES!$E$2:$F$73,2,FALSE),"")</f>
        <v/>
      </c>
      <c r="O60" s="49"/>
      <c r="P60" s="50"/>
      <c r="Q60" s="50"/>
      <c r="R60" s="49"/>
      <c r="S60" s="49"/>
      <c r="T60" s="50"/>
      <c r="U60" s="49"/>
      <c r="V60" s="49"/>
      <c r="W60" s="49"/>
      <c r="X60" s="49"/>
    </row>
    <row r="61" spans="1:24" s="61" customFormat="1" ht="24" customHeight="1">
      <c r="A61" s="54">
        <v>43</v>
      </c>
      <c r="B61" s="55"/>
      <c r="C61" s="56"/>
      <c r="D61" s="56"/>
      <c r="E61" s="56"/>
      <c r="F61" s="125"/>
      <c r="G61" s="126"/>
      <c r="H61" s="56"/>
      <c r="I61" s="55"/>
      <c r="J61" s="55"/>
      <c r="K61" s="56"/>
      <c r="L61" s="60"/>
      <c r="M61" s="60"/>
      <c r="N61" s="95" t="str">
        <f>IFERROR(VLOOKUP(B61,VALUES!$E$2:$F$73,2,FALSE),"")</f>
        <v/>
      </c>
      <c r="O61" s="49"/>
      <c r="P61" s="50"/>
      <c r="Q61" s="50"/>
      <c r="R61" s="49"/>
      <c r="S61" s="49"/>
      <c r="T61" s="50"/>
      <c r="U61" s="49"/>
      <c r="V61" s="49"/>
      <c r="W61" s="49"/>
      <c r="X61" s="49"/>
    </row>
    <row r="62" spans="1:24" s="61" customFormat="1" ht="24" customHeight="1">
      <c r="A62" s="54">
        <v>44</v>
      </c>
      <c r="B62" s="55"/>
      <c r="C62" s="56"/>
      <c r="D62" s="56"/>
      <c r="E62" s="56"/>
      <c r="F62" s="125"/>
      <c r="G62" s="126"/>
      <c r="H62" s="56"/>
      <c r="I62" s="55"/>
      <c r="J62" s="55"/>
      <c r="K62" s="56"/>
      <c r="L62" s="60"/>
      <c r="M62" s="60"/>
      <c r="N62" s="95" t="str">
        <f>IFERROR(VLOOKUP(B62,VALUES!$E$2:$F$73,2,FALSE),"")</f>
        <v/>
      </c>
      <c r="O62" s="49"/>
      <c r="P62" s="50"/>
      <c r="Q62" s="50"/>
      <c r="R62" s="49"/>
      <c r="S62" s="49"/>
      <c r="T62" s="50"/>
      <c r="U62" s="49"/>
      <c r="V62" s="49"/>
      <c r="W62" s="49"/>
      <c r="X62" s="49"/>
    </row>
    <row r="63" spans="1:24" s="61" customFormat="1" ht="24" customHeight="1">
      <c r="A63" s="54">
        <v>45</v>
      </c>
      <c r="B63" s="55"/>
      <c r="C63" s="56"/>
      <c r="D63" s="56"/>
      <c r="E63" s="56"/>
      <c r="F63" s="125"/>
      <c r="G63" s="126"/>
      <c r="H63" s="56"/>
      <c r="I63" s="55"/>
      <c r="J63" s="55"/>
      <c r="K63" s="56"/>
      <c r="L63" s="60"/>
      <c r="M63" s="60"/>
      <c r="N63" s="95" t="str">
        <f>IFERROR(VLOOKUP(B63,VALUES!$E$2:$F$73,2,FALSE),"")</f>
        <v/>
      </c>
      <c r="O63" s="49"/>
      <c r="P63" s="50"/>
      <c r="Q63" s="50"/>
      <c r="R63" s="49"/>
      <c r="S63" s="49"/>
      <c r="T63" s="50"/>
      <c r="U63" s="49"/>
      <c r="V63" s="49"/>
      <c r="W63" s="49"/>
      <c r="X63" s="49"/>
    </row>
    <row r="64" spans="1:24" s="61" customFormat="1" ht="24" customHeight="1">
      <c r="A64" s="54">
        <v>46</v>
      </c>
      <c r="B64" s="55"/>
      <c r="C64" s="56"/>
      <c r="D64" s="56"/>
      <c r="E64" s="56"/>
      <c r="F64" s="125"/>
      <c r="G64" s="126"/>
      <c r="H64" s="56"/>
      <c r="I64" s="55"/>
      <c r="J64" s="55"/>
      <c r="K64" s="56"/>
      <c r="L64" s="60"/>
      <c r="M64" s="60"/>
      <c r="N64" s="95" t="str">
        <f>IFERROR(VLOOKUP(B64,VALUES!$E$2:$F$73,2,FALSE),"")</f>
        <v/>
      </c>
      <c r="O64" s="49"/>
      <c r="P64" s="50"/>
      <c r="Q64" s="50"/>
      <c r="R64" s="49"/>
      <c r="S64" s="49"/>
      <c r="T64" s="50"/>
      <c r="U64" s="49"/>
      <c r="V64" s="49"/>
      <c r="W64" s="49"/>
      <c r="X64" s="49"/>
    </row>
    <row r="65" spans="1:24" s="61" customFormat="1" ht="24" customHeight="1">
      <c r="A65" s="54">
        <v>47</v>
      </c>
      <c r="B65" s="55"/>
      <c r="C65" s="56"/>
      <c r="D65" s="56"/>
      <c r="E65" s="56"/>
      <c r="F65" s="125"/>
      <c r="G65" s="126"/>
      <c r="H65" s="56"/>
      <c r="I65" s="55"/>
      <c r="J65" s="55"/>
      <c r="K65" s="56"/>
      <c r="L65" s="60"/>
      <c r="M65" s="60"/>
      <c r="N65" s="95" t="str">
        <f>IFERROR(VLOOKUP(B65,VALUES!$E$2:$F$73,2,FALSE),"")</f>
        <v/>
      </c>
      <c r="O65" s="49"/>
      <c r="P65" s="50"/>
      <c r="Q65" s="50"/>
      <c r="R65" s="49"/>
      <c r="S65" s="49"/>
      <c r="T65" s="50"/>
      <c r="U65" s="49"/>
      <c r="V65" s="49"/>
      <c r="W65" s="49"/>
      <c r="X65" s="49"/>
    </row>
    <row r="66" spans="1:24" s="61" customFormat="1" ht="24" customHeight="1">
      <c r="A66" s="54">
        <v>48</v>
      </c>
      <c r="B66" s="55"/>
      <c r="C66" s="56"/>
      <c r="D66" s="56"/>
      <c r="E66" s="56"/>
      <c r="F66" s="125"/>
      <c r="G66" s="126"/>
      <c r="H66" s="56"/>
      <c r="I66" s="55"/>
      <c r="J66" s="55"/>
      <c r="K66" s="56"/>
      <c r="L66" s="60"/>
      <c r="M66" s="60"/>
      <c r="N66" s="95" t="str">
        <f>IFERROR(VLOOKUP(B66,VALUES!$E$2:$F$73,2,FALSE),"")</f>
        <v/>
      </c>
      <c r="O66" s="49"/>
      <c r="P66" s="50"/>
      <c r="Q66" s="50"/>
      <c r="R66" s="49"/>
      <c r="S66" s="49"/>
      <c r="T66" s="50"/>
      <c r="U66" s="49"/>
      <c r="V66" s="49"/>
      <c r="W66" s="49"/>
      <c r="X66" s="49"/>
    </row>
    <row r="67" spans="1:24" s="61" customFormat="1" ht="24" customHeight="1">
      <c r="A67" s="54">
        <v>49</v>
      </c>
      <c r="B67" s="55"/>
      <c r="C67" s="56"/>
      <c r="D67" s="56"/>
      <c r="E67" s="56"/>
      <c r="F67" s="125"/>
      <c r="G67" s="126"/>
      <c r="H67" s="56"/>
      <c r="I67" s="55"/>
      <c r="J67" s="55"/>
      <c r="K67" s="56"/>
      <c r="L67" s="60"/>
      <c r="M67" s="60"/>
      <c r="N67" s="95" t="str">
        <f>IFERROR(VLOOKUP(B67,VALUES!$E$2:$F$73,2,FALSE),"")</f>
        <v/>
      </c>
      <c r="O67" s="49"/>
      <c r="P67" s="49"/>
      <c r="Q67" s="49"/>
      <c r="R67" s="49"/>
      <c r="S67" s="49"/>
      <c r="T67" s="49"/>
      <c r="U67" s="50"/>
      <c r="V67" s="50"/>
      <c r="W67" s="49"/>
      <c r="X67" s="49"/>
    </row>
    <row r="68" spans="1:24" s="61" customFormat="1" ht="24" customHeight="1">
      <c r="A68" s="54">
        <v>50</v>
      </c>
      <c r="B68" s="55"/>
      <c r="C68" s="56"/>
      <c r="D68" s="56"/>
      <c r="E68" s="56"/>
      <c r="F68" s="125"/>
      <c r="G68" s="126"/>
      <c r="H68" s="56"/>
      <c r="I68" s="55"/>
      <c r="J68" s="55"/>
      <c r="K68" s="56"/>
      <c r="L68" s="60"/>
      <c r="M68" s="60"/>
      <c r="N68" s="95" t="str">
        <f>IFERROR(VLOOKUP(B68,VALUES!$E$2:$F$73,2,FALSE),"")</f>
        <v/>
      </c>
      <c r="O68" s="49"/>
      <c r="P68" s="49"/>
      <c r="Q68" s="49"/>
      <c r="R68" s="49"/>
      <c r="S68" s="49"/>
      <c r="T68" s="49"/>
      <c r="U68" s="50"/>
      <c r="V68" s="50"/>
      <c r="W68" s="49"/>
      <c r="X68" s="49"/>
    </row>
    <row r="69" spans="1:24" s="61" customFormat="1" ht="24" customHeight="1">
      <c r="A69" s="54">
        <v>51</v>
      </c>
      <c r="B69" s="55"/>
      <c r="C69" s="56"/>
      <c r="D69" s="56"/>
      <c r="E69" s="56"/>
      <c r="F69" s="125"/>
      <c r="G69" s="126"/>
      <c r="H69" s="56"/>
      <c r="I69" s="55"/>
      <c r="J69" s="55"/>
      <c r="K69" s="56"/>
      <c r="L69" s="60"/>
      <c r="M69" s="60"/>
      <c r="N69" s="95" t="str">
        <f>IFERROR(VLOOKUP(B69,VALUES!$E$2:$F$73,2,FALSE),"")</f>
        <v/>
      </c>
      <c r="O69" s="49"/>
      <c r="P69" s="49"/>
      <c r="Q69" s="49"/>
      <c r="R69" s="49"/>
      <c r="S69" s="49"/>
      <c r="T69" s="49"/>
      <c r="U69" s="50"/>
      <c r="V69" s="50"/>
      <c r="W69" s="49"/>
      <c r="X69" s="49"/>
    </row>
    <row r="70" spans="1:24" s="61" customFormat="1" ht="24" customHeight="1">
      <c r="A70" s="54">
        <v>52</v>
      </c>
      <c r="B70" s="55"/>
      <c r="C70" s="56"/>
      <c r="D70" s="56"/>
      <c r="E70" s="56"/>
      <c r="F70" s="125"/>
      <c r="G70" s="126"/>
      <c r="H70" s="56"/>
      <c r="I70" s="55"/>
      <c r="J70" s="55"/>
      <c r="K70" s="56"/>
      <c r="L70" s="60"/>
      <c r="M70" s="60"/>
      <c r="N70" s="95" t="str">
        <f>IFERROR(VLOOKUP(B70,VALUES!$E$2:$F$73,2,FALSE),"")</f>
        <v/>
      </c>
      <c r="O70" s="49"/>
      <c r="P70" s="49"/>
      <c r="Q70" s="49"/>
      <c r="R70" s="62"/>
      <c r="S70" s="49"/>
      <c r="T70" s="49"/>
      <c r="U70" s="50"/>
      <c r="V70" s="50"/>
      <c r="W70" s="49"/>
      <c r="X70" s="49"/>
    </row>
    <row r="71" spans="1:24" s="61" customFormat="1" ht="24" customHeight="1">
      <c r="A71" s="54">
        <v>53</v>
      </c>
      <c r="B71" s="55"/>
      <c r="C71" s="56"/>
      <c r="D71" s="56"/>
      <c r="E71" s="56"/>
      <c r="F71" s="125"/>
      <c r="G71" s="126"/>
      <c r="H71" s="56"/>
      <c r="I71" s="55"/>
      <c r="J71" s="55"/>
      <c r="K71" s="56"/>
      <c r="L71" s="60"/>
      <c r="M71" s="60"/>
      <c r="N71" s="95" t="str">
        <f>IFERROR(VLOOKUP(B71,VALUES!$E$2:$F$73,2,FALSE),"")</f>
        <v/>
      </c>
      <c r="O71" s="49"/>
      <c r="P71" s="49"/>
      <c r="Q71" s="49"/>
      <c r="R71" s="62"/>
      <c r="S71" s="49"/>
      <c r="T71" s="49"/>
      <c r="U71" s="50"/>
      <c r="V71" s="50"/>
      <c r="W71" s="49"/>
      <c r="X71" s="49"/>
    </row>
    <row r="72" spans="1:24" s="61" customFormat="1" ht="24" customHeight="1">
      <c r="A72" s="54">
        <v>54</v>
      </c>
      <c r="B72" s="55"/>
      <c r="C72" s="56"/>
      <c r="D72" s="56"/>
      <c r="E72" s="56"/>
      <c r="F72" s="125"/>
      <c r="G72" s="126"/>
      <c r="H72" s="56"/>
      <c r="I72" s="55"/>
      <c r="J72" s="55"/>
      <c r="K72" s="56"/>
      <c r="L72" s="60"/>
      <c r="M72" s="60"/>
      <c r="N72" s="95" t="str">
        <f>IFERROR(VLOOKUP(B72,VALUES!$E$2:$F$73,2,FALSE),"")</f>
        <v/>
      </c>
      <c r="O72" s="49"/>
      <c r="P72" s="49"/>
      <c r="Q72" s="49"/>
      <c r="R72" s="62"/>
      <c r="S72" s="49"/>
      <c r="T72" s="49"/>
      <c r="U72" s="50"/>
      <c r="V72" s="50"/>
      <c r="W72" s="49"/>
      <c r="X72" s="49"/>
    </row>
    <row r="73" spans="1:24" s="61" customFormat="1" ht="24" customHeight="1">
      <c r="A73" s="54">
        <v>55</v>
      </c>
      <c r="B73" s="55"/>
      <c r="C73" s="56"/>
      <c r="D73" s="56"/>
      <c r="E73" s="56"/>
      <c r="F73" s="125"/>
      <c r="G73" s="126"/>
      <c r="H73" s="56"/>
      <c r="I73" s="55"/>
      <c r="J73" s="55"/>
      <c r="K73" s="56"/>
      <c r="L73" s="60"/>
      <c r="M73" s="60"/>
      <c r="N73" s="95" t="str">
        <f>IFERROR(VLOOKUP(B73,VALUES!$E$2:$F$73,2,FALSE),"")</f>
        <v/>
      </c>
      <c r="O73" s="49"/>
      <c r="P73" s="49"/>
      <c r="Q73" s="49"/>
      <c r="R73" s="49"/>
      <c r="S73" s="49"/>
      <c r="T73" s="49"/>
      <c r="U73" s="50"/>
      <c r="V73" s="50"/>
      <c r="W73" s="49"/>
      <c r="X73" s="49"/>
    </row>
    <row r="74" spans="1:24" s="61" customFormat="1" ht="24" customHeight="1">
      <c r="A74" s="54">
        <v>56</v>
      </c>
      <c r="B74" s="55"/>
      <c r="C74" s="56"/>
      <c r="D74" s="56"/>
      <c r="E74" s="56"/>
      <c r="F74" s="125"/>
      <c r="G74" s="126"/>
      <c r="H74" s="56"/>
      <c r="I74" s="55"/>
      <c r="J74" s="55"/>
      <c r="K74" s="56"/>
      <c r="L74" s="60"/>
      <c r="M74" s="60"/>
      <c r="N74" s="95" t="str">
        <f>IFERROR(VLOOKUP(B74,VALUES!$E$2:$F$73,2,FALSE),"")</f>
        <v/>
      </c>
      <c r="O74" s="49"/>
      <c r="P74" s="49"/>
      <c r="Q74" s="49"/>
      <c r="R74" s="49"/>
      <c r="S74" s="49"/>
      <c r="T74" s="49"/>
      <c r="U74" s="50"/>
      <c r="V74" s="50"/>
      <c r="W74" s="49"/>
      <c r="X74" s="49"/>
    </row>
    <row r="75" spans="1:24" s="61" customFormat="1" ht="24" customHeight="1">
      <c r="A75" s="54">
        <v>57</v>
      </c>
      <c r="B75" s="55"/>
      <c r="C75" s="56"/>
      <c r="D75" s="56"/>
      <c r="E75" s="56"/>
      <c r="F75" s="125"/>
      <c r="G75" s="126"/>
      <c r="H75" s="56"/>
      <c r="I75" s="55"/>
      <c r="J75" s="55"/>
      <c r="K75" s="56"/>
      <c r="L75" s="60"/>
      <c r="M75" s="60"/>
      <c r="N75" s="95" t="str">
        <f>IFERROR(VLOOKUP(B75,VALUES!$E$2:$F$73,2,FALSE),"")</f>
        <v/>
      </c>
      <c r="O75" s="49"/>
      <c r="P75" s="49"/>
      <c r="Q75" s="49"/>
      <c r="R75" s="49"/>
      <c r="S75" s="49"/>
      <c r="T75" s="49"/>
      <c r="U75" s="50"/>
      <c r="V75" s="50"/>
      <c r="W75" s="49"/>
      <c r="X75" s="49"/>
    </row>
    <row r="76" spans="1:24" s="61" customFormat="1" ht="24" customHeight="1">
      <c r="A76" s="54">
        <v>58</v>
      </c>
      <c r="B76" s="55"/>
      <c r="C76" s="56"/>
      <c r="D76" s="56"/>
      <c r="E76" s="56"/>
      <c r="F76" s="125"/>
      <c r="G76" s="126"/>
      <c r="H76" s="56"/>
      <c r="I76" s="55"/>
      <c r="J76" s="55"/>
      <c r="K76" s="56"/>
      <c r="L76" s="60"/>
      <c r="M76" s="60"/>
      <c r="N76" s="95" t="str">
        <f>IFERROR(VLOOKUP(B76,VALUES!$E$2:$F$73,2,FALSE),"")</f>
        <v/>
      </c>
      <c r="O76" s="49"/>
      <c r="P76" s="49"/>
      <c r="Q76" s="49"/>
      <c r="R76" s="49"/>
      <c r="S76" s="49"/>
      <c r="T76" s="49"/>
      <c r="U76" s="50"/>
      <c r="V76" s="50"/>
      <c r="W76" s="49"/>
      <c r="X76" s="49"/>
    </row>
    <row r="77" spans="1:24" s="61" customFormat="1" ht="24" customHeight="1">
      <c r="A77" s="54">
        <v>59</v>
      </c>
      <c r="B77" s="55"/>
      <c r="C77" s="56"/>
      <c r="D77" s="56"/>
      <c r="E77" s="56"/>
      <c r="F77" s="125"/>
      <c r="G77" s="126"/>
      <c r="H77" s="56"/>
      <c r="I77" s="55"/>
      <c r="J77" s="55"/>
      <c r="K77" s="56"/>
      <c r="L77" s="60"/>
      <c r="M77" s="60"/>
      <c r="N77" s="95" t="str">
        <f>IFERROR(VLOOKUP(B77,VALUES!$E$2:$F$73,2,FALSE),"")</f>
        <v/>
      </c>
      <c r="O77" s="49"/>
      <c r="P77" s="49"/>
      <c r="Q77" s="49"/>
      <c r="R77" s="49"/>
      <c r="S77" s="49"/>
      <c r="T77" s="49"/>
      <c r="U77" s="50"/>
      <c r="V77" s="50"/>
      <c r="W77" s="49"/>
      <c r="X77" s="49"/>
    </row>
    <row r="78" spans="1:24" s="61" customFormat="1" ht="24" customHeight="1">
      <c r="A78" s="54">
        <v>60</v>
      </c>
      <c r="B78" s="55"/>
      <c r="C78" s="56"/>
      <c r="D78" s="56"/>
      <c r="E78" s="56"/>
      <c r="F78" s="125"/>
      <c r="G78" s="126"/>
      <c r="H78" s="56"/>
      <c r="I78" s="55"/>
      <c r="J78" s="55"/>
      <c r="K78" s="56"/>
      <c r="L78" s="60"/>
      <c r="M78" s="60"/>
      <c r="N78" s="95" t="str">
        <f>IFERROR(VLOOKUP(B78,VALUES!$E$2:$F$73,2,FALSE),"")</f>
        <v/>
      </c>
      <c r="O78" s="49"/>
      <c r="P78" s="49"/>
      <c r="Q78" s="49"/>
      <c r="R78" s="49"/>
      <c r="S78" s="49"/>
      <c r="T78" s="49"/>
      <c r="U78" s="49"/>
      <c r="V78" s="49"/>
      <c r="W78" s="49"/>
      <c r="X78" s="49"/>
    </row>
    <row r="79" spans="1:24" s="61" customFormat="1" ht="24" customHeight="1">
      <c r="A79" s="54">
        <v>61</v>
      </c>
      <c r="B79" s="55"/>
      <c r="C79" s="56"/>
      <c r="D79" s="56"/>
      <c r="E79" s="56"/>
      <c r="F79" s="125"/>
      <c r="G79" s="126"/>
      <c r="H79" s="56"/>
      <c r="I79" s="55"/>
      <c r="J79" s="55"/>
      <c r="K79" s="56"/>
      <c r="L79" s="60"/>
      <c r="M79" s="60"/>
      <c r="N79" s="95" t="str">
        <f>IFERROR(VLOOKUP(B79,VALUES!$E$2:$F$73,2,FALSE),"")</f>
        <v/>
      </c>
      <c r="O79" s="49"/>
      <c r="P79" s="49"/>
      <c r="Q79" s="49"/>
      <c r="R79" s="49"/>
      <c r="S79" s="49"/>
      <c r="T79" s="49"/>
      <c r="U79" s="49"/>
      <c r="V79" s="49"/>
      <c r="W79" s="49"/>
      <c r="X79" s="49"/>
    </row>
    <row r="80" spans="1:24" s="61" customFormat="1" ht="24" customHeight="1">
      <c r="A80" s="54">
        <v>62</v>
      </c>
      <c r="B80" s="55"/>
      <c r="C80" s="56"/>
      <c r="D80" s="56"/>
      <c r="E80" s="56"/>
      <c r="F80" s="125"/>
      <c r="G80" s="126"/>
      <c r="H80" s="56"/>
      <c r="I80" s="55"/>
      <c r="J80" s="55"/>
      <c r="K80" s="56"/>
      <c r="L80" s="60"/>
      <c r="M80" s="60"/>
      <c r="N80" s="95" t="str">
        <f>IFERROR(VLOOKUP(B80,VALUES!$E$2:$F$73,2,FALSE),"")</f>
        <v/>
      </c>
      <c r="O80" s="49"/>
      <c r="P80" s="49"/>
      <c r="Q80" s="49"/>
      <c r="R80" s="49"/>
      <c r="S80" s="49"/>
      <c r="T80" s="49"/>
      <c r="U80" s="49"/>
      <c r="V80" s="49"/>
      <c r="W80" s="49"/>
      <c r="X80" s="49"/>
    </row>
    <row r="81" spans="1:24" s="61" customFormat="1" ht="24" customHeight="1">
      <c r="A81" s="54">
        <v>63</v>
      </c>
      <c r="B81" s="55"/>
      <c r="C81" s="56"/>
      <c r="D81" s="56"/>
      <c r="E81" s="56"/>
      <c r="F81" s="125"/>
      <c r="G81" s="126"/>
      <c r="H81" s="56"/>
      <c r="I81" s="55"/>
      <c r="J81" s="55"/>
      <c r="K81" s="56"/>
      <c r="L81" s="60"/>
      <c r="M81" s="60"/>
      <c r="N81" s="95" t="str">
        <f>IFERROR(VLOOKUP(B81,VALUES!$E$2:$F$73,2,FALSE),"")</f>
        <v/>
      </c>
      <c r="O81" s="49"/>
      <c r="P81" s="49"/>
      <c r="Q81" s="49"/>
      <c r="R81" s="49"/>
      <c r="S81" s="49"/>
      <c r="T81" s="49"/>
      <c r="U81" s="49"/>
      <c r="V81" s="49"/>
      <c r="W81" s="49"/>
      <c r="X81" s="49"/>
    </row>
    <row r="82" spans="1:24" s="61" customFormat="1" ht="24" customHeight="1">
      <c r="A82" s="54">
        <v>64</v>
      </c>
      <c r="B82" s="55"/>
      <c r="C82" s="56"/>
      <c r="D82" s="56"/>
      <c r="E82" s="56"/>
      <c r="F82" s="125"/>
      <c r="G82" s="126"/>
      <c r="H82" s="56"/>
      <c r="I82" s="55"/>
      <c r="J82" s="55"/>
      <c r="K82" s="56"/>
      <c r="L82" s="60"/>
      <c r="M82" s="60"/>
      <c r="N82" s="95" t="str">
        <f>IFERROR(VLOOKUP(B82,VALUES!$E$2:$F$73,2,FALSE),"")</f>
        <v/>
      </c>
      <c r="O82" s="49"/>
      <c r="P82" s="49"/>
      <c r="Q82" s="49"/>
      <c r="R82" s="49"/>
      <c r="S82" s="49"/>
      <c r="T82" s="49"/>
      <c r="U82" s="49"/>
      <c r="V82" s="49"/>
      <c r="W82" s="49"/>
      <c r="X82" s="49"/>
    </row>
    <row r="83" spans="1:24" s="61" customFormat="1" ht="24" customHeight="1">
      <c r="A83" s="54">
        <v>65</v>
      </c>
      <c r="B83" s="55"/>
      <c r="C83" s="56"/>
      <c r="D83" s="56"/>
      <c r="E83" s="56"/>
      <c r="F83" s="125"/>
      <c r="G83" s="126"/>
      <c r="H83" s="56"/>
      <c r="I83" s="55"/>
      <c r="J83" s="55"/>
      <c r="K83" s="56"/>
      <c r="L83" s="60"/>
      <c r="M83" s="60"/>
      <c r="N83" s="95" t="str">
        <f>IFERROR(VLOOKUP(B83,VALUES!$E$2:$F$73,2,FALSE),"")</f>
        <v/>
      </c>
      <c r="O83" s="49"/>
      <c r="P83" s="49"/>
      <c r="Q83" s="49"/>
      <c r="R83" s="49"/>
      <c r="S83" s="49"/>
      <c r="T83" s="49"/>
      <c r="U83" s="49"/>
      <c r="V83" s="49"/>
      <c r="W83" s="49"/>
      <c r="X83" s="49"/>
    </row>
    <row r="84" spans="1:24" s="61" customFormat="1" ht="24" customHeight="1">
      <c r="A84" s="54">
        <v>66</v>
      </c>
      <c r="B84" s="55"/>
      <c r="C84" s="56"/>
      <c r="D84" s="56"/>
      <c r="E84" s="56"/>
      <c r="F84" s="125"/>
      <c r="G84" s="126"/>
      <c r="H84" s="56"/>
      <c r="I84" s="55"/>
      <c r="J84" s="55"/>
      <c r="K84" s="56"/>
      <c r="L84" s="60"/>
      <c r="M84" s="60"/>
      <c r="N84" s="95" t="str">
        <f>IFERROR(VLOOKUP(B84,VALUES!$E$2:$F$73,2,FALSE),"")</f>
        <v/>
      </c>
      <c r="O84" s="49"/>
      <c r="P84" s="49"/>
      <c r="Q84" s="49"/>
      <c r="R84" s="49"/>
      <c r="S84" s="49"/>
      <c r="T84" s="49"/>
      <c r="U84" s="49"/>
      <c r="V84" s="49"/>
      <c r="W84" s="49"/>
      <c r="X84" s="49"/>
    </row>
    <row r="85" spans="1:24" s="61" customFormat="1" ht="24" customHeight="1">
      <c r="A85" s="54">
        <v>67</v>
      </c>
      <c r="B85" s="55"/>
      <c r="C85" s="56"/>
      <c r="D85" s="56"/>
      <c r="E85" s="56"/>
      <c r="F85" s="125"/>
      <c r="G85" s="126"/>
      <c r="H85" s="56"/>
      <c r="I85" s="55"/>
      <c r="J85" s="55"/>
      <c r="K85" s="56"/>
      <c r="L85" s="60"/>
      <c r="M85" s="60"/>
      <c r="N85" s="95" t="str">
        <f>IFERROR(VLOOKUP(B85,VALUES!$E$2:$F$73,2,FALSE),"")</f>
        <v/>
      </c>
      <c r="O85" s="49"/>
      <c r="P85" s="49"/>
      <c r="Q85" s="49"/>
      <c r="R85" s="49"/>
      <c r="S85" s="49"/>
      <c r="T85" s="49"/>
      <c r="U85" s="49"/>
      <c r="V85" s="49"/>
      <c r="W85" s="49"/>
      <c r="X85" s="49"/>
    </row>
    <row r="86" spans="1:24" s="61" customFormat="1" ht="24" customHeight="1">
      <c r="A86" s="54">
        <v>68</v>
      </c>
      <c r="B86" s="55"/>
      <c r="C86" s="56"/>
      <c r="D86" s="56"/>
      <c r="E86" s="56"/>
      <c r="F86" s="125"/>
      <c r="G86" s="126"/>
      <c r="H86" s="56"/>
      <c r="I86" s="55"/>
      <c r="J86" s="55"/>
      <c r="K86" s="56"/>
      <c r="L86" s="60"/>
      <c r="M86" s="60"/>
      <c r="N86" s="95" t="str">
        <f>IFERROR(VLOOKUP(B86,VALUES!$E$2:$F$73,2,FALSE),"")</f>
        <v/>
      </c>
      <c r="O86" s="49"/>
      <c r="P86" s="49"/>
      <c r="Q86" s="49"/>
      <c r="R86" s="49"/>
      <c r="S86" s="49"/>
      <c r="T86" s="49"/>
      <c r="U86" s="49"/>
      <c r="V86" s="49"/>
      <c r="W86" s="49"/>
      <c r="X86" s="49"/>
    </row>
    <row r="87" spans="1:24" s="61" customFormat="1" ht="24" customHeight="1">
      <c r="A87" s="54">
        <v>69</v>
      </c>
      <c r="B87" s="55"/>
      <c r="C87" s="56"/>
      <c r="D87" s="56"/>
      <c r="E87" s="56"/>
      <c r="F87" s="125"/>
      <c r="G87" s="126"/>
      <c r="H87" s="56"/>
      <c r="I87" s="55"/>
      <c r="J87" s="55"/>
      <c r="K87" s="56"/>
      <c r="L87" s="60"/>
      <c r="M87" s="60"/>
      <c r="N87" s="95" t="str">
        <f>IFERROR(VLOOKUP(B87,VALUES!$E$2:$F$73,2,FALSE),"")</f>
        <v/>
      </c>
      <c r="O87" s="49"/>
      <c r="P87" s="49"/>
      <c r="Q87" s="49"/>
      <c r="R87" s="49"/>
      <c r="S87" s="49"/>
      <c r="T87" s="49"/>
      <c r="U87" s="49"/>
      <c r="V87" s="49"/>
      <c r="W87" s="49"/>
      <c r="X87" s="49"/>
    </row>
    <row r="88" spans="1:24" s="61" customFormat="1" ht="24" customHeight="1">
      <c r="A88" s="54">
        <v>70</v>
      </c>
      <c r="B88" s="55"/>
      <c r="C88" s="56"/>
      <c r="D88" s="56"/>
      <c r="E88" s="56"/>
      <c r="F88" s="125"/>
      <c r="G88" s="126"/>
      <c r="H88" s="56"/>
      <c r="I88" s="55"/>
      <c r="J88" s="55"/>
      <c r="K88" s="56"/>
      <c r="L88" s="60"/>
      <c r="M88" s="60"/>
      <c r="N88" s="95" t="str">
        <f>IFERROR(VLOOKUP(B88,VALUES!$E$2:$F$73,2,FALSE),"")</f>
        <v/>
      </c>
      <c r="O88" s="49"/>
      <c r="P88" s="49"/>
      <c r="Q88" s="49"/>
      <c r="R88" s="49"/>
      <c r="S88" s="49"/>
      <c r="T88" s="49"/>
      <c r="U88" s="49"/>
      <c r="V88" s="49"/>
      <c r="W88" s="49"/>
      <c r="X88" s="49"/>
    </row>
    <row r="89" spans="1:24" s="61" customFormat="1" ht="24" customHeight="1">
      <c r="A89" s="54">
        <v>71</v>
      </c>
      <c r="B89" s="55"/>
      <c r="C89" s="56"/>
      <c r="D89" s="56"/>
      <c r="E89" s="56"/>
      <c r="F89" s="125"/>
      <c r="G89" s="126"/>
      <c r="H89" s="56"/>
      <c r="I89" s="55"/>
      <c r="J89" s="55"/>
      <c r="K89" s="56"/>
      <c r="L89" s="60"/>
      <c r="M89" s="60"/>
      <c r="N89" s="95" t="str">
        <f>IFERROR(VLOOKUP(B89,VALUES!$E$2:$F$73,2,FALSE),"")</f>
        <v/>
      </c>
      <c r="O89" s="49"/>
      <c r="P89" s="49"/>
      <c r="Q89" s="49"/>
      <c r="R89" s="49"/>
      <c r="S89" s="49"/>
      <c r="T89" s="49"/>
      <c r="U89" s="49"/>
      <c r="V89" s="49"/>
      <c r="W89" s="49"/>
      <c r="X89" s="49"/>
    </row>
    <row r="90" spans="1:24" s="61" customFormat="1" ht="24" customHeight="1">
      <c r="A90" s="54">
        <v>72</v>
      </c>
      <c r="B90" s="55"/>
      <c r="C90" s="56"/>
      <c r="D90" s="56"/>
      <c r="E90" s="56"/>
      <c r="F90" s="125"/>
      <c r="G90" s="126"/>
      <c r="H90" s="56"/>
      <c r="I90" s="55"/>
      <c r="J90" s="55"/>
      <c r="K90" s="56"/>
      <c r="L90" s="60"/>
      <c r="M90" s="60"/>
      <c r="N90" s="95" t="str">
        <f>IFERROR(VLOOKUP(B90,VALUES!$E$2:$F$73,2,FALSE),"")</f>
        <v/>
      </c>
      <c r="O90" s="49"/>
      <c r="P90" s="49"/>
      <c r="Q90" s="49"/>
      <c r="R90" s="49"/>
      <c r="S90" s="49"/>
      <c r="T90" s="49"/>
      <c r="U90" s="49"/>
      <c r="V90" s="49"/>
      <c r="W90" s="49"/>
      <c r="X90" s="49"/>
    </row>
    <row r="91" spans="1:24" s="61" customFormat="1" ht="24" customHeight="1">
      <c r="A91" s="54">
        <v>73</v>
      </c>
      <c r="B91" s="55"/>
      <c r="C91" s="56"/>
      <c r="D91" s="56"/>
      <c r="E91" s="56"/>
      <c r="F91" s="125"/>
      <c r="G91" s="126"/>
      <c r="H91" s="56"/>
      <c r="I91" s="55"/>
      <c r="J91" s="55"/>
      <c r="K91" s="56"/>
      <c r="L91" s="60"/>
      <c r="M91" s="60"/>
      <c r="N91" s="95" t="str">
        <f>IFERROR(VLOOKUP(B91,VALUES!$E$2:$F$73,2,FALSE),"")</f>
        <v/>
      </c>
      <c r="O91" s="49"/>
      <c r="P91" s="49"/>
      <c r="Q91" s="49"/>
      <c r="R91" s="49"/>
      <c r="S91" s="49"/>
      <c r="T91" s="49"/>
      <c r="U91" s="49"/>
      <c r="V91" s="49"/>
      <c r="W91" s="49"/>
      <c r="X91" s="49"/>
    </row>
    <row r="92" spans="1:24" s="61" customFormat="1" ht="24" customHeight="1">
      <c r="A92" s="54">
        <v>74</v>
      </c>
      <c r="B92" s="55"/>
      <c r="C92" s="56"/>
      <c r="D92" s="56"/>
      <c r="E92" s="56"/>
      <c r="F92" s="125"/>
      <c r="G92" s="126"/>
      <c r="H92" s="56"/>
      <c r="I92" s="55"/>
      <c r="J92" s="55"/>
      <c r="K92" s="56"/>
      <c r="L92" s="60"/>
      <c r="M92" s="60"/>
      <c r="N92" s="95" t="str">
        <f>IFERROR(VLOOKUP(B92,VALUES!$E$2:$F$73,2,FALSE),"")</f>
        <v/>
      </c>
      <c r="O92" s="49"/>
      <c r="P92" s="49"/>
      <c r="Q92" s="49"/>
      <c r="R92" s="49"/>
      <c r="S92" s="49"/>
      <c r="T92" s="49"/>
      <c r="U92" s="49"/>
      <c r="V92" s="49"/>
      <c r="W92" s="49"/>
      <c r="X92" s="49"/>
    </row>
    <row r="93" spans="1:24" s="61" customFormat="1" ht="24" customHeight="1">
      <c r="A93" s="54">
        <v>75</v>
      </c>
      <c r="B93" s="55"/>
      <c r="C93" s="56"/>
      <c r="D93" s="56"/>
      <c r="E93" s="56"/>
      <c r="F93" s="125"/>
      <c r="G93" s="126"/>
      <c r="H93" s="56"/>
      <c r="I93" s="55"/>
      <c r="J93" s="55"/>
      <c r="K93" s="56"/>
      <c r="L93" s="60"/>
      <c r="M93" s="60"/>
      <c r="N93" s="95" t="str">
        <f>IFERROR(VLOOKUP(B93,VALUES!$E$2:$F$73,2,FALSE),"")</f>
        <v/>
      </c>
      <c r="O93" s="49"/>
      <c r="P93" s="49"/>
      <c r="Q93" s="49"/>
      <c r="R93" s="49"/>
      <c r="S93" s="49"/>
      <c r="T93" s="49"/>
      <c r="U93" s="49"/>
      <c r="V93" s="49"/>
      <c r="W93" s="49"/>
      <c r="X93" s="49"/>
    </row>
    <row r="94" spans="1:24" s="61" customFormat="1" ht="24" customHeight="1">
      <c r="A94" s="54">
        <v>76</v>
      </c>
      <c r="B94" s="55"/>
      <c r="C94" s="56"/>
      <c r="D94" s="56"/>
      <c r="E94" s="56"/>
      <c r="F94" s="125"/>
      <c r="G94" s="126"/>
      <c r="H94" s="56"/>
      <c r="I94" s="55"/>
      <c r="J94" s="55"/>
      <c r="K94" s="56"/>
      <c r="L94" s="60"/>
      <c r="M94" s="60"/>
      <c r="N94" s="95" t="str">
        <f>IFERROR(VLOOKUP(B94,VALUES!$E$2:$F$73,2,FALSE),"")</f>
        <v/>
      </c>
      <c r="O94" s="49"/>
      <c r="P94" s="49"/>
      <c r="Q94" s="49"/>
      <c r="R94" s="49"/>
      <c r="S94" s="49"/>
      <c r="T94" s="49"/>
      <c r="U94" s="49"/>
      <c r="V94" s="49"/>
      <c r="W94" s="49"/>
      <c r="X94" s="49"/>
    </row>
    <row r="95" spans="1:24" s="61" customFormat="1" ht="24" customHeight="1">
      <c r="A95" s="54">
        <v>77</v>
      </c>
      <c r="B95" s="55"/>
      <c r="C95" s="56"/>
      <c r="D95" s="56"/>
      <c r="E95" s="56"/>
      <c r="F95" s="125"/>
      <c r="G95" s="126"/>
      <c r="H95" s="56"/>
      <c r="I95" s="55"/>
      <c r="J95" s="55"/>
      <c r="K95" s="56"/>
      <c r="L95" s="60"/>
      <c r="M95" s="60"/>
      <c r="N95" s="95" t="str">
        <f>IFERROR(VLOOKUP(B95,VALUES!$E$2:$F$73,2,FALSE),"")</f>
        <v/>
      </c>
      <c r="O95" s="49"/>
      <c r="P95" s="49"/>
      <c r="Q95" s="49"/>
      <c r="R95" s="49"/>
      <c r="S95" s="49"/>
      <c r="T95" s="49"/>
      <c r="U95" s="49"/>
      <c r="V95" s="49"/>
      <c r="W95" s="49"/>
      <c r="X95" s="49"/>
    </row>
    <row r="96" spans="1:24" s="61" customFormat="1" ht="24" customHeight="1">
      <c r="A96" s="54">
        <v>78</v>
      </c>
      <c r="B96" s="55"/>
      <c r="C96" s="56"/>
      <c r="D96" s="56"/>
      <c r="E96" s="56"/>
      <c r="F96" s="125"/>
      <c r="G96" s="126"/>
      <c r="H96" s="56"/>
      <c r="I96" s="55"/>
      <c r="J96" s="55"/>
      <c r="K96" s="56"/>
      <c r="L96" s="60"/>
      <c r="M96" s="60"/>
      <c r="N96" s="95" t="str">
        <f>IFERROR(VLOOKUP(B96,VALUES!$E$2:$F$73,2,FALSE),"")</f>
        <v/>
      </c>
      <c r="O96" s="49"/>
      <c r="P96" s="49"/>
      <c r="Q96" s="49"/>
      <c r="R96" s="49"/>
      <c r="S96" s="49"/>
      <c r="T96" s="49"/>
      <c r="U96" s="49"/>
      <c r="V96" s="49"/>
      <c r="W96" s="49"/>
      <c r="X96" s="49"/>
    </row>
    <row r="97" spans="1:24" s="61" customFormat="1" ht="24" customHeight="1">
      <c r="A97" s="54">
        <v>79</v>
      </c>
      <c r="B97" s="55"/>
      <c r="C97" s="56"/>
      <c r="D97" s="56"/>
      <c r="E97" s="56"/>
      <c r="F97" s="125"/>
      <c r="G97" s="126"/>
      <c r="H97" s="56"/>
      <c r="I97" s="55"/>
      <c r="J97" s="55"/>
      <c r="K97" s="56"/>
      <c r="L97" s="60"/>
      <c r="M97" s="60"/>
      <c r="N97" s="95" t="str">
        <f>IFERROR(VLOOKUP(B97,VALUES!$E$2:$F$73,2,FALSE),"")</f>
        <v/>
      </c>
      <c r="O97" s="49"/>
      <c r="P97" s="49"/>
      <c r="Q97" s="49"/>
      <c r="R97" s="49"/>
      <c r="S97" s="49"/>
      <c r="T97" s="49"/>
      <c r="U97" s="49"/>
      <c r="V97" s="49"/>
      <c r="W97" s="49"/>
      <c r="X97" s="49"/>
    </row>
    <row r="98" spans="1:24" s="61" customFormat="1" ht="24" customHeight="1">
      <c r="A98" s="54">
        <v>80</v>
      </c>
      <c r="B98" s="55"/>
      <c r="C98" s="56"/>
      <c r="D98" s="56"/>
      <c r="E98" s="56"/>
      <c r="F98" s="125"/>
      <c r="G98" s="126"/>
      <c r="H98" s="56"/>
      <c r="I98" s="55"/>
      <c r="J98" s="55"/>
      <c r="K98" s="56"/>
      <c r="L98" s="60"/>
      <c r="M98" s="60"/>
      <c r="N98" s="95" t="str">
        <f>IFERROR(VLOOKUP(B98,VALUES!$E$2:$F$73,2,FALSE),"")</f>
        <v/>
      </c>
      <c r="O98" s="49"/>
      <c r="P98" s="49"/>
      <c r="Q98" s="49"/>
      <c r="R98" s="49"/>
      <c r="S98" s="49"/>
      <c r="T98" s="49"/>
      <c r="U98" s="49"/>
      <c r="V98" s="49"/>
      <c r="W98" s="49"/>
      <c r="X98" s="49"/>
    </row>
    <row r="99" spans="1:24" s="61" customFormat="1" ht="24" customHeight="1">
      <c r="A99" s="54">
        <v>81</v>
      </c>
      <c r="B99" s="55"/>
      <c r="C99" s="56"/>
      <c r="D99" s="56"/>
      <c r="E99" s="56"/>
      <c r="F99" s="125"/>
      <c r="G99" s="126"/>
      <c r="H99" s="56"/>
      <c r="I99" s="55"/>
      <c r="J99" s="55"/>
      <c r="K99" s="56"/>
      <c r="L99" s="60"/>
      <c r="M99" s="60"/>
      <c r="N99" s="95" t="str">
        <f>IFERROR(VLOOKUP(B99,VALUES!$E$2:$F$73,2,FALSE),"")</f>
        <v/>
      </c>
      <c r="O99" s="49"/>
      <c r="P99" s="49"/>
      <c r="Q99" s="49"/>
      <c r="R99" s="49"/>
      <c r="S99" s="49"/>
      <c r="T99" s="49"/>
      <c r="U99" s="49"/>
      <c r="V99" s="49"/>
      <c r="W99" s="49"/>
      <c r="X99" s="49"/>
    </row>
    <row r="100" spans="1:24" s="61" customFormat="1" ht="24" customHeight="1">
      <c r="A100" s="54">
        <v>82</v>
      </c>
      <c r="B100" s="55"/>
      <c r="C100" s="56"/>
      <c r="D100" s="56"/>
      <c r="E100" s="56"/>
      <c r="F100" s="125"/>
      <c r="G100" s="126"/>
      <c r="H100" s="56"/>
      <c r="I100" s="55"/>
      <c r="J100" s="55"/>
      <c r="K100" s="56"/>
      <c r="L100" s="60"/>
      <c r="M100" s="60"/>
      <c r="N100" s="95" t="str">
        <f>IFERROR(VLOOKUP(B100,VALUES!$E$2:$F$73,2,FALSE),"")</f>
        <v/>
      </c>
      <c r="O100" s="49"/>
      <c r="P100" s="49"/>
      <c r="Q100" s="49"/>
      <c r="R100" s="49"/>
      <c r="S100" s="49"/>
      <c r="T100" s="49"/>
      <c r="U100" s="49"/>
      <c r="V100" s="49"/>
      <c r="W100" s="49"/>
      <c r="X100" s="49"/>
    </row>
    <row r="101" spans="1:24" s="61" customFormat="1" ht="24" customHeight="1">
      <c r="A101" s="54">
        <v>83</v>
      </c>
      <c r="B101" s="55"/>
      <c r="C101" s="56"/>
      <c r="D101" s="56"/>
      <c r="E101" s="56"/>
      <c r="F101" s="125"/>
      <c r="G101" s="126"/>
      <c r="H101" s="56"/>
      <c r="I101" s="55"/>
      <c r="J101" s="55"/>
      <c r="K101" s="56"/>
      <c r="L101" s="60"/>
      <c r="M101" s="60"/>
      <c r="N101" s="95" t="str">
        <f>IFERROR(VLOOKUP(B101,VALUES!$E$2:$F$73,2,FALSE),"")</f>
        <v/>
      </c>
      <c r="O101" s="49"/>
      <c r="P101" s="49"/>
      <c r="Q101" s="49"/>
      <c r="R101" s="49"/>
      <c r="S101" s="49"/>
      <c r="T101" s="49"/>
      <c r="U101" s="49"/>
      <c r="V101" s="49"/>
      <c r="W101" s="49"/>
      <c r="X101" s="49"/>
    </row>
    <row r="102" spans="1:24" s="61" customFormat="1" ht="24" customHeight="1">
      <c r="A102" s="54">
        <v>84</v>
      </c>
      <c r="B102" s="55"/>
      <c r="C102" s="56"/>
      <c r="D102" s="56"/>
      <c r="E102" s="56"/>
      <c r="F102" s="125"/>
      <c r="G102" s="126"/>
      <c r="H102" s="56"/>
      <c r="I102" s="55"/>
      <c r="J102" s="55"/>
      <c r="K102" s="56"/>
      <c r="L102" s="60"/>
      <c r="M102" s="60"/>
      <c r="N102" s="95" t="str">
        <f>IFERROR(VLOOKUP(B102,VALUES!$E$2:$F$73,2,FALSE),"")</f>
        <v/>
      </c>
      <c r="O102" s="49"/>
      <c r="P102" s="49"/>
      <c r="Q102" s="49"/>
      <c r="R102" s="49"/>
      <c r="S102" s="49"/>
      <c r="T102" s="49"/>
      <c r="U102" s="49"/>
      <c r="V102" s="49"/>
      <c r="W102" s="49"/>
      <c r="X102" s="49"/>
    </row>
    <row r="103" spans="1:24" s="61" customFormat="1" ht="24" customHeight="1">
      <c r="A103" s="54">
        <v>85</v>
      </c>
      <c r="B103" s="55"/>
      <c r="C103" s="56"/>
      <c r="D103" s="56"/>
      <c r="E103" s="56"/>
      <c r="F103" s="125"/>
      <c r="G103" s="126"/>
      <c r="H103" s="56"/>
      <c r="I103" s="55"/>
      <c r="J103" s="55"/>
      <c r="K103" s="56"/>
      <c r="L103" s="60"/>
      <c r="M103" s="60"/>
      <c r="N103" s="95" t="str">
        <f>IFERROR(VLOOKUP(B103,VALUES!$E$2:$F$73,2,FALSE),"")</f>
        <v/>
      </c>
      <c r="O103" s="49"/>
      <c r="P103" s="49"/>
      <c r="Q103" s="49"/>
      <c r="R103" s="49"/>
      <c r="S103" s="49"/>
      <c r="T103" s="49"/>
      <c r="U103" s="49"/>
      <c r="V103" s="49"/>
      <c r="W103" s="49"/>
      <c r="X103" s="49"/>
    </row>
    <row r="104" spans="1:24" s="61" customFormat="1" ht="24" customHeight="1">
      <c r="A104" s="54">
        <v>86</v>
      </c>
      <c r="B104" s="55"/>
      <c r="C104" s="56"/>
      <c r="D104" s="56"/>
      <c r="E104" s="56"/>
      <c r="F104" s="125"/>
      <c r="G104" s="126"/>
      <c r="H104" s="56"/>
      <c r="I104" s="55"/>
      <c r="J104" s="55"/>
      <c r="K104" s="56"/>
      <c r="L104" s="60"/>
      <c r="M104" s="60"/>
      <c r="N104" s="95" t="str">
        <f>IFERROR(VLOOKUP(B104,VALUES!$E$2:$F$73,2,FALSE),"")</f>
        <v/>
      </c>
      <c r="O104" s="49"/>
      <c r="P104" s="49"/>
      <c r="Q104" s="49"/>
      <c r="R104" s="49"/>
      <c r="S104" s="49"/>
      <c r="T104" s="49"/>
      <c r="U104" s="49"/>
      <c r="V104" s="49"/>
      <c r="W104" s="49"/>
      <c r="X104" s="49"/>
    </row>
    <row r="105" spans="1:24" s="61" customFormat="1" ht="24" customHeight="1">
      <c r="A105" s="54">
        <v>87</v>
      </c>
      <c r="B105" s="55"/>
      <c r="C105" s="56"/>
      <c r="D105" s="56"/>
      <c r="E105" s="56"/>
      <c r="F105" s="125"/>
      <c r="G105" s="126"/>
      <c r="H105" s="56"/>
      <c r="I105" s="55"/>
      <c r="J105" s="55"/>
      <c r="K105" s="56"/>
      <c r="L105" s="60"/>
      <c r="M105" s="60"/>
      <c r="N105" s="95" t="str">
        <f>IFERROR(VLOOKUP(B105,VALUES!$E$2:$F$73,2,FALSE),"")</f>
        <v/>
      </c>
      <c r="O105" s="49"/>
      <c r="P105" s="49"/>
      <c r="Q105" s="49"/>
      <c r="R105" s="49"/>
      <c r="S105" s="49"/>
      <c r="T105" s="49"/>
      <c r="U105" s="49"/>
      <c r="V105" s="49"/>
      <c r="W105" s="49"/>
      <c r="X105" s="49"/>
    </row>
    <row r="106" spans="1:24" s="61" customFormat="1" ht="24" customHeight="1">
      <c r="A106" s="54">
        <v>88</v>
      </c>
      <c r="B106" s="55"/>
      <c r="C106" s="56"/>
      <c r="D106" s="56"/>
      <c r="E106" s="56"/>
      <c r="F106" s="125"/>
      <c r="G106" s="126"/>
      <c r="H106" s="56"/>
      <c r="I106" s="55"/>
      <c r="J106" s="55"/>
      <c r="K106" s="56"/>
      <c r="L106" s="60"/>
      <c r="M106" s="60"/>
      <c r="N106" s="95" t="str">
        <f>IFERROR(VLOOKUP(B106,VALUES!$E$2:$F$73,2,FALSE),"")</f>
        <v/>
      </c>
      <c r="O106" s="49"/>
      <c r="P106" s="49"/>
      <c r="Q106" s="49"/>
      <c r="R106" s="49"/>
      <c r="S106" s="49"/>
      <c r="T106" s="49"/>
      <c r="U106" s="49"/>
      <c r="V106" s="49"/>
      <c r="W106" s="49"/>
      <c r="X106" s="49"/>
    </row>
    <row r="107" spans="1:24" s="61" customFormat="1" ht="24" customHeight="1">
      <c r="A107" s="54">
        <v>89</v>
      </c>
      <c r="B107" s="55"/>
      <c r="C107" s="56"/>
      <c r="D107" s="56"/>
      <c r="E107" s="56"/>
      <c r="F107" s="125"/>
      <c r="G107" s="126"/>
      <c r="H107" s="56"/>
      <c r="I107" s="55"/>
      <c r="J107" s="55"/>
      <c r="K107" s="56"/>
      <c r="L107" s="60"/>
      <c r="M107" s="60"/>
      <c r="N107" s="95" t="str">
        <f>IFERROR(VLOOKUP(B107,VALUES!$E$2:$F$73,2,FALSE),"")</f>
        <v/>
      </c>
      <c r="O107" s="49"/>
      <c r="P107" s="49"/>
      <c r="Q107" s="49"/>
      <c r="R107" s="49"/>
      <c r="S107" s="49"/>
      <c r="T107" s="49"/>
      <c r="U107" s="49"/>
      <c r="V107" s="49"/>
      <c r="W107" s="49"/>
      <c r="X107" s="49"/>
    </row>
    <row r="108" spans="1:24" s="61" customFormat="1" ht="24" customHeight="1">
      <c r="A108" s="54">
        <v>90</v>
      </c>
      <c r="B108" s="55"/>
      <c r="C108" s="56"/>
      <c r="D108" s="56"/>
      <c r="E108" s="56"/>
      <c r="F108" s="125"/>
      <c r="G108" s="126"/>
      <c r="H108" s="56"/>
      <c r="I108" s="55"/>
      <c r="J108" s="55"/>
      <c r="K108" s="56"/>
      <c r="L108" s="60"/>
      <c r="M108" s="60"/>
      <c r="N108" s="95" t="str">
        <f>IFERROR(VLOOKUP(B108,VALUES!$E$2:$F$73,2,FALSE),"")</f>
        <v/>
      </c>
      <c r="O108" s="49"/>
      <c r="P108" s="49"/>
      <c r="Q108" s="49"/>
      <c r="R108" s="49"/>
      <c r="S108" s="49"/>
      <c r="T108" s="49"/>
      <c r="U108" s="49"/>
      <c r="V108" s="49"/>
      <c r="W108" s="49"/>
      <c r="X108" s="49"/>
    </row>
    <row r="109" spans="1:24" s="61" customFormat="1" ht="24" customHeight="1">
      <c r="A109" s="54">
        <v>91</v>
      </c>
      <c r="B109" s="55"/>
      <c r="C109" s="56"/>
      <c r="D109" s="56"/>
      <c r="E109" s="56"/>
      <c r="F109" s="125"/>
      <c r="G109" s="126"/>
      <c r="H109" s="56"/>
      <c r="I109" s="55"/>
      <c r="J109" s="55"/>
      <c r="K109" s="56"/>
      <c r="L109" s="60"/>
      <c r="M109" s="60"/>
      <c r="N109" s="95" t="str">
        <f>IFERROR(VLOOKUP(B109,VALUES!$E$2:$F$73,2,FALSE),"")</f>
        <v/>
      </c>
      <c r="O109" s="49"/>
      <c r="P109" s="49"/>
      <c r="Q109" s="49"/>
      <c r="R109" s="49"/>
      <c r="S109" s="49"/>
      <c r="T109" s="49"/>
      <c r="U109" s="49"/>
      <c r="V109" s="49"/>
      <c r="W109" s="49"/>
      <c r="X109" s="49"/>
    </row>
    <row r="110" spans="1:24" s="61" customFormat="1" ht="24" customHeight="1">
      <c r="A110" s="54">
        <v>92</v>
      </c>
      <c r="B110" s="55"/>
      <c r="C110" s="56"/>
      <c r="D110" s="56"/>
      <c r="E110" s="56"/>
      <c r="F110" s="125"/>
      <c r="G110" s="126"/>
      <c r="H110" s="56"/>
      <c r="I110" s="55"/>
      <c r="J110" s="55"/>
      <c r="K110" s="56"/>
      <c r="L110" s="60"/>
      <c r="M110" s="60"/>
      <c r="N110" s="95" t="str">
        <f>IFERROR(VLOOKUP(B110,VALUES!$E$2:$F$73,2,FALSE),"")</f>
        <v/>
      </c>
      <c r="O110" s="49"/>
      <c r="P110" s="49"/>
      <c r="Q110" s="49"/>
      <c r="R110" s="49"/>
      <c r="S110" s="49"/>
      <c r="T110" s="49"/>
      <c r="U110" s="49"/>
      <c r="V110" s="49"/>
      <c r="W110" s="49"/>
      <c r="X110" s="49"/>
    </row>
    <row r="111" spans="1:24" s="61" customFormat="1" ht="24" customHeight="1">
      <c r="A111" s="54">
        <v>93</v>
      </c>
      <c r="B111" s="55"/>
      <c r="C111" s="56"/>
      <c r="D111" s="56"/>
      <c r="E111" s="56"/>
      <c r="F111" s="125"/>
      <c r="G111" s="126"/>
      <c r="H111" s="56"/>
      <c r="I111" s="55"/>
      <c r="J111" s="55"/>
      <c r="K111" s="56"/>
      <c r="L111" s="60"/>
      <c r="M111" s="60"/>
      <c r="N111" s="95" t="str">
        <f>IFERROR(VLOOKUP(B111,VALUES!$E$2:$F$73,2,FALSE),"")</f>
        <v/>
      </c>
      <c r="O111" s="49"/>
      <c r="P111" s="49"/>
      <c r="Q111" s="49"/>
      <c r="R111" s="49"/>
      <c r="S111" s="49"/>
      <c r="T111" s="49"/>
      <c r="U111" s="49"/>
      <c r="V111" s="49"/>
      <c r="W111" s="49"/>
      <c r="X111" s="49"/>
    </row>
    <row r="112" spans="1:24" s="61" customFormat="1" ht="24" customHeight="1">
      <c r="A112" s="54">
        <v>94</v>
      </c>
      <c r="B112" s="55"/>
      <c r="C112" s="56"/>
      <c r="D112" s="56"/>
      <c r="E112" s="56"/>
      <c r="F112" s="125"/>
      <c r="G112" s="126"/>
      <c r="H112" s="56"/>
      <c r="I112" s="55"/>
      <c r="J112" s="55"/>
      <c r="K112" s="56"/>
      <c r="L112" s="60"/>
      <c r="M112" s="60"/>
      <c r="N112" s="95" t="str">
        <f>IFERROR(VLOOKUP(B112,VALUES!$E$2:$F$73,2,FALSE),"")</f>
        <v/>
      </c>
      <c r="O112" s="49"/>
      <c r="P112" s="49"/>
      <c r="Q112" s="49"/>
      <c r="R112" s="49"/>
      <c r="S112" s="49"/>
      <c r="T112" s="49"/>
      <c r="U112" s="49"/>
      <c r="V112" s="49"/>
      <c r="W112" s="49"/>
      <c r="X112" s="49"/>
    </row>
    <row r="113" spans="1:24" s="61" customFormat="1" ht="24" customHeight="1">
      <c r="A113" s="54">
        <v>95</v>
      </c>
      <c r="B113" s="55"/>
      <c r="C113" s="56"/>
      <c r="D113" s="56"/>
      <c r="E113" s="56"/>
      <c r="F113" s="125"/>
      <c r="G113" s="126"/>
      <c r="H113" s="56"/>
      <c r="I113" s="55"/>
      <c r="J113" s="55"/>
      <c r="K113" s="56"/>
      <c r="L113" s="60"/>
      <c r="M113" s="60"/>
      <c r="N113" s="95" t="str">
        <f>IFERROR(VLOOKUP(B113,VALUES!$E$2:$F$73,2,FALSE),"")</f>
        <v/>
      </c>
      <c r="O113" s="49"/>
      <c r="P113" s="49"/>
      <c r="Q113" s="49"/>
      <c r="R113" s="49"/>
      <c r="S113" s="49"/>
      <c r="T113" s="49"/>
      <c r="U113" s="49"/>
      <c r="V113" s="49"/>
      <c r="W113" s="49"/>
      <c r="X113" s="49"/>
    </row>
    <row r="114" spans="1:24" s="61" customFormat="1" ht="24" customHeight="1">
      <c r="A114" s="54">
        <v>96</v>
      </c>
      <c r="B114" s="55"/>
      <c r="C114" s="56"/>
      <c r="D114" s="56"/>
      <c r="E114" s="56"/>
      <c r="F114" s="125"/>
      <c r="G114" s="126"/>
      <c r="H114" s="56"/>
      <c r="I114" s="55"/>
      <c r="J114" s="55"/>
      <c r="K114" s="56"/>
      <c r="L114" s="60"/>
      <c r="M114" s="60"/>
      <c r="N114" s="95" t="str">
        <f>IFERROR(VLOOKUP(B114,VALUES!$E$2:$F$73,2,FALSE),"")</f>
        <v/>
      </c>
      <c r="O114" s="49"/>
      <c r="P114" s="49"/>
      <c r="Q114" s="49"/>
      <c r="R114" s="49"/>
      <c r="S114" s="49"/>
      <c r="T114" s="49"/>
      <c r="U114" s="49"/>
      <c r="V114" s="49"/>
      <c r="W114" s="49"/>
      <c r="X114" s="49"/>
    </row>
    <row r="115" spans="1:24" s="61" customFormat="1" ht="24" customHeight="1">
      <c r="A115" s="54">
        <v>97</v>
      </c>
      <c r="B115" s="55"/>
      <c r="C115" s="56"/>
      <c r="D115" s="56"/>
      <c r="E115" s="56"/>
      <c r="F115" s="125"/>
      <c r="G115" s="126"/>
      <c r="H115" s="56"/>
      <c r="I115" s="55"/>
      <c r="J115" s="55"/>
      <c r="K115" s="56"/>
      <c r="L115" s="60"/>
      <c r="M115" s="60"/>
      <c r="N115" s="95" t="str">
        <f>IFERROR(VLOOKUP(B115,VALUES!$E$2:$F$73,2,FALSE),"")</f>
        <v/>
      </c>
      <c r="O115" s="49"/>
      <c r="P115" s="49"/>
      <c r="Q115" s="49"/>
      <c r="R115" s="49"/>
      <c r="S115" s="49"/>
      <c r="T115" s="49"/>
      <c r="U115" s="49"/>
      <c r="V115" s="49"/>
      <c r="W115" s="49"/>
      <c r="X115" s="49"/>
    </row>
    <row r="116" spans="1:24" s="61" customFormat="1" ht="24" customHeight="1">
      <c r="A116" s="54">
        <v>98</v>
      </c>
      <c r="B116" s="55"/>
      <c r="C116" s="56"/>
      <c r="D116" s="56"/>
      <c r="E116" s="56"/>
      <c r="F116" s="125"/>
      <c r="G116" s="126"/>
      <c r="H116" s="56"/>
      <c r="I116" s="55"/>
      <c r="J116" s="55"/>
      <c r="K116" s="56"/>
      <c r="L116" s="60"/>
      <c r="M116" s="60"/>
      <c r="N116" s="95" t="str">
        <f>IFERROR(VLOOKUP(B116,VALUES!$E$2:$F$73,2,FALSE),"")</f>
        <v/>
      </c>
      <c r="O116" s="49"/>
      <c r="P116" s="49"/>
      <c r="Q116" s="49"/>
      <c r="R116" s="49"/>
      <c r="S116" s="49"/>
      <c r="T116" s="49"/>
      <c r="U116" s="49"/>
      <c r="V116" s="49"/>
      <c r="W116" s="49"/>
      <c r="X116" s="49"/>
    </row>
    <row r="117" spans="1:24" s="61" customFormat="1" ht="24" customHeight="1">
      <c r="A117" s="54">
        <v>99</v>
      </c>
      <c r="B117" s="55"/>
      <c r="C117" s="56"/>
      <c r="D117" s="56"/>
      <c r="E117" s="56"/>
      <c r="F117" s="125"/>
      <c r="G117" s="126"/>
      <c r="H117" s="56"/>
      <c r="I117" s="55"/>
      <c r="J117" s="55"/>
      <c r="K117" s="56"/>
      <c r="L117" s="60"/>
      <c r="M117" s="60"/>
      <c r="N117" s="95" t="str">
        <f>IFERROR(VLOOKUP(B117,VALUES!$E$2:$F$73,2,FALSE),"")</f>
        <v/>
      </c>
      <c r="O117" s="49"/>
      <c r="P117" s="49"/>
      <c r="Q117" s="49"/>
      <c r="R117" s="49"/>
      <c r="S117" s="49"/>
      <c r="T117" s="49"/>
      <c r="U117" s="49"/>
      <c r="V117" s="49"/>
      <c r="W117" s="49"/>
      <c r="X117" s="49"/>
    </row>
    <row r="118" spans="1:24" s="61" customFormat="1" ht="24" customHeight="1">
      <c r="A118" s="54">
        <v>100</v>
      </c>
      <c r="B118" s="55"/>
      <c r="C118" s="56"/>
      <c r="D118" s="56"/>
      <c r="E118" s="56"/>
      <c r="F118" s="125"/>
      <c r="G118" s="126"/>
      <c r="H118" s="56"/>
      <c r="I118" s="55"/>
      <c r="J118" s="55"/>
      <c r="K118" s="56"/>
      <c r="L118" s="60"/>
      <c r="M118" s="60"/>
      <c r="N118" s="95" t="str">
        <f>IFERROR(VLOOKUP(B118,VALUES!$E$2:$F$73,2,FALSE),"")</f>
        <v/>
      </c>
      <c r="O118" s="49"/>
      <c r="P118" s="49"/>
      <c r="Q118" s="49"/>
      <c r="R118" s="49"/>
      <c r="S118" s="49"/>
      <c r="T118" s="49"/>
      <c r="U118" s="49"/>
      <c r="V118" s="49"/>
      <c r="W118" s="49"/>
      <c r="X118" s="49"/>
    </row>
    <row r="119" spans="1:24" s="61" customFormat="1" ht="24" customHeight="1">
      <c r="A119" s="54">
        <v>101</v>
      </c>
      <c r="B119" s="55"/>
      <c r="C119" s="56"/>
      <c r="D119" s="56"/>
      <c r="E119" s="56"/>
      <c r="F119" s="125"/>
      <c r="G119" s="126"/>
      <c r="H119" s="56"/>
      <c r="I119" s="55"/>
      <c r="J119" s="55"/>
      <c r="K119" s="56"/>
      <c r="L119" s="60"/>
      <c r="M119" s="60"/>
      <c r="N119" s="95" t="str">
        <f>IFERROR(VLOOKUP(B119,VALUES!$E$2:$F$73,2,FALSE),"")</f>
        <v/>
      </c>
      <c r="O119" s="49"/>
      <c r="P119" s="49"/>
      <c r="Q119" s="49"/>
      <c r="R119" s="49"/>
      <c r="S119" s="49"/>
      <c r="T119" s="49"/>
      <c r="U119" s="49"/>
      <c r="V119" s="49"/>
      <c r="W119" s="49"/>
      <c r="X119" s="49"/>
    </row>
    <row r="120" spans="1:24" s="61" customFormat="1" ht="24" customHeight="1">
      <c r="A120" s="54">
        <v>102</v>
      </c>
      <c r="B120" s="55"/>
      <c r="C120" s="56"/>
      <c r="D120" s="56"/>
      <c r="E120" s="56"/>
      <c r="F120" s="125"/>
      <c r="G120" s="126"/>
      <c r="H120" s="56"/>
      <c r="I120" s="55"/>
      <c r="J120" s="55"/>
      <c r="K120" s="56"/>
      <c r="L120" s="60"/>
      <c r="M120" s="60"/>
      <c r="N120" s="95" t="str">
        <f>IFERROR(VLOOKUP(B120,VALUES!$E$2:$F$73,2,FALSE),"")</f>
        <v/>
      </c>
      <c r="O120" s="49"/>
      <c r="P120" s="49"/>
      <c r="Q120" s="49"/>
      <c r="R120" s="49"/>
      <c r="S120" s="49"/>
      <c r="T120" s="49"/>
      <c r="U120" s="49"/>
      <c r="V120" s="49"/>
      <c r="W120" s="49"/>
      <c r="X120" s="49"/>
    </row>
    <row r="121" spans="1:24" s="61" customFormat="1" ht="24" customHeight="1">
      <c r="A121" s="54">
        <v>103</v>
      </c>
      <c r="B121" s="55"/>
      <c r="C121" s="56"/>
      <c r="D121" s="56"/>
      <c r="E121" s="56"/>
      <c r="F121" s="125"/>
      <c r="G121" s="126"/>
      <c r="H121" s="56"/>
      <c r="I121" s="55"/>
      <c r="J121" s="55"/>
      <c r="K121" s="56"/>
      <c r="L121" s="60"/>
      <c r="M121" s="60"/>
      <c r="N121" s="95" t="str">
        <f>IFERROR(VLOOKUP(B121,VALUES!$E$2:$F$73,2,FALSE),"")</f>
        <v/>
      </c>
      <c r="O121" s="49"/>
      <c r="P121" s="49"/>
      <c r="Q121" s="49"/>
      <c r="R121" s="49"/>
      <c r="S121" s="49"/>
      <c r="T121" s="49"/>
      <c r="U121" s="49"/>
      <c r="V121" s="49"/>
      <c r="W121" s="49"/>
      <c r="X121" s="49"/>
    </row>
    <row r="122" spans="1:24" s="61" customFormat="1" ht="24" customHeight="1">
      <c r="A122" s="54">
        <v>104</v>
      </c>
      <c r="B122" s="55"/>
      <c r="C122" s="56"/>
      <c r="D122" s="56"/>
      <c r="E122" s="56"/>
      <c r="F122" s="125"/>
      <c r="G122" s="126"/>
      <c r="H122" s="56"/>
      <c r="I122" s="55"/>
      <c r="J122" s="55"/>
      <c r="K122" s="56"/>
      <c r="L122" s="60"/>
      <c r="M122" s="60"/>
      <c r="N122" s="95" t="str">
        <f>IFERROR(VLOOKUP(B122,VALUES!$E$2:$F$73,2,FALSE),"")</f>
        <v/>
      </c>
      <c r="O122" s="49"/>
      <c r="P122" s="49"/>
      <c r="Q122" s="49"/>
      <c r="R122" s="49"/>
      <c r="S122" s="49"/>
      <c r="T122" s="49"/>
      <c r="U122" s="49"/>
      <c r="V122" s="49"/>
      <c r="W122" s="49"/>
      <c r="X122" s="49"/>
    </row>
    <row r="123" spans="1:24" s="61" customFormat="1" ht="24" customHeight="1">
      <c r="A123" s="54">
        <v>105</v>
      </c>
      <c r="B123" s="55"/>
      <c r="C123" s="56"/>
      <c r="D123" s="56"/>
      <c r="E123" s="56"/>
      <c r="F123" s="125"/>
      <c r="G123" s="126"/>
      <c r="H123" s="56"/>
      <c r="I123" s="55"/>
      <c r="J123" s="55"/>
      <c r="K123" s="56"/>
      <c r="L123" s="60"/>
      <c r="M123" s="60"/>
      <c r="N123" s="95" t="str">
        <f>IFERROR(VLOOKUP(B123,VALUES!$E$2:$F$73,2,FALSE),"")</f>
        <v/>
      </c>
      <c r="O123" s="49"/>
      <c r="P123" s="49"/>
      <c r="Q123" s="49"/>
      <c r="R123" s="49"/>
      <c r="S123" s="49"/>
      <c r="T123" s="49"/>
      <c r="U123" s="49"/>
      <c r="V123" s="49"/>
      <c r="W123" s="49"/>
      <c r="X123" s="49"/>
    </row>
    <row r="124" spans="1:24" s="61" customFormat="1" ht="24" customHeight="1">
      <c r="A124" s="54">
        <v>106</v>
      </c>
      <c r="B124" s="55"/>
      <c r="C124" s="56"/>
      <c r="D124" s="56"/>
      <c r="E124" s="56"/>
      <c r="F124" s="125"/>
      <c r="G124" s="126"/>
      <c r="H124" s="56"/>
      <c r="I124" s="55"/>
      <c r="J124" s="55"/>
      <c r="K124" s="56"/>
      <c r="L124" s="60"/>
      <c r="M124" s="60"/>
      <c r="N124" s="95" t="str">
        <f>IFERROR(VLOOKUP(B124,VALUES!$E$2:$F$73,2,FALSE),"")</f>
        <v/>
      </c>
      <c r="O124" s="49"/>
      <c r="P124" s="49"/>
      <c r="Q124" s="49"/>
      <c r="R124" s="49"/>
      <c r="S124" s="49"/>
      <c r="T124" s="49"/>
      <c r="U124" s="49"/>
      <c r="V124" s="49"/>
      <c r="W124" s="49"/>
      <c r="X124" s="49"/>
    </row>
    <row r="125" spans="1:24" s="61" customFormat="1" ht="24" customHeight="1">
      <c r="A125" s="54">
        <v>107</v>
      </c>
      <c r="B125" s="55"/>
      <c r="C125" s="56"/>
      <c r="D125" s="56"/>
      <c r="E125" s="56"/>
      <c r="F125" s="125"/>
      <c r="G125" s="126"/>
      <c r="H125" s="56"/>
      <c r="I125" s="55"/>
      <c r="J125" s="55"/>
      <c r="K125" s="56"/>
      <c r="L125" s="60"/>
      <c r="M125" s="60"/>
      <c r="N125" s="95" t="str">
        <f>IFERROR(VLOOKUP(B125,VALUES!$E$2:$F$73,2,FALSE),"")</f>
        <v/>
      </c>
      <c r="O125" s="49"/>
      <c r="P125" s="49"/>
      <c r="Q125" s="49"/>
      <c r="R125" s="49"/>
      <c r="S125" s="49"/>
      <c r="T125" s="49"/>
      <c r="U125" s="49"/>
      <c r="V125" s="49"/>
      <c r="W125" s="49"/>
      <c r="X125" s="49"/>
    </row>
    <row r="126" spans="1:24" s="61" customFormat="1" ht="24" customHeight="1">
      <c r="A126" s="54">
        <v>108</v>
      </c>
      <c r="B126" s="55"/>
      <c r="C126" s="56"/>
      <c r="D126" s="56"/>
      <c r="E126" s="56"/>
      <c r="F126" s="125"/>
      <c r="G126" s="126"/>
      <c r="H126" s="56"/>
      <c r="I126" s="55"/>
      <c r="J126" s="55"/>
      <c r="K126" s="56"/>
      <c r="L126" s="60"/>
      <c r="M126" s="60"/>
      <c r="N126" s="95" t="str">
        <f>IFERROR(VLOOKUP(B126,VALUES!$E$2:$F$73,2,FALSE),"")</f>
        <v/>
      </c>
      <c r="O126" s="49"/>
      <c r="P126" s="49"/>
      <c r="Q126" s="49"/>
      <c r="R126" s="49"/>
      <c r="S126" s="49"/>
      <c r="T126" s="49"/>
      <c r="U126" s="49"/>
      <c r="V126" s="49"/>
      <c r="W126" s="49"/>
      <c r="X126" s="49"/>
    </row>
    <row r="127" spans="1:24" s="61" customFormat="1" ht="24" customHeight="1">
      <c r="A127" s="54">
        <v>109</v>
      </c>
      <c r="B127" s="55"/>
      <c r="C127" s="56"/>
      <c r="D127" s="56"/>
      <c r="E127" s="56"/>
      <c r="F127" s="125"/>
      <c r="G127" s="126"/>
      <c r="H127" s="56"/>
      <c r="I127" s="55"/>
      <c r="J127" s="55"/>
      <c r="K127" s="56"/>
      <c r="L127" s="60"/>
      <c r="M127" s="60"/>
      <c r="N127" s="95" t="str">
        <f>IFERROR(VLOOKUP(B127,VALUES!$E$2:$F$73,2,FALSE),"")</f>
        <v/>
      </c>
      <c r="O127" s="49"/>
      <c r="P127" s="49"/>
      <c r="Q127" s="49"/>
      <c r="R127" s="49"/>
      <c r="S127" s="49"/>
      <c r="T127" s="49"/>
      <c r="U127" s="49"/>
      <c r="V127" s="49"/>
      <c r="W127" s="49"/>
      <c r="X127" s="49"/>
    </row>
    <row r="128" spans="1:24" s="61" customFormat="1" ht="24" customHeight="1">
      <c r="A128" s="54">
        <v>110</v>
      </c>
      <c r="B128" s="55"/>
      <c r="C128" s="56"/>
      <c r="D128" s="56"/>
      <c r="E128" s="56"/>
      <c r="F128" s="125"/>
      <c r="G128" s="126"/>
      <c r="H128" s="56"/>
      <c r="I128" s="55"/>
      <c r="J128" s="55"/>
      <c r="K128" s="56"/>
      <c r="L128" s="60"/>
      <c r="M128" s="60"/>
      <c r="N128" s="95" t="str">
        <f>IFERROR(VLOOKUP(B128,VALUES!$E$2:$F$73,2,FALSE),"")</f>
        <v/>
      </c>
      <c r="O128" s="49"/>
      <c r="P128" s="49"/>
      <c r="Q128" s="49"/>
      <c r="R128" s="49"/>
      <c r="S128" s="49"/>
      <c r="T128" s="49"/>
      <c r="U128" s="49"/>
      <c r="V128" s="49"/>
      <c r="W128" s="49"/>
      <c r="X128" s="49"/>
    </row>
    <row r="129" spans="1:24" s="61" customFormat="1" ht="24" customHeight="1">
      <c r="A129" s="54">
        <v>111</v>
      </c>
      <c r="B129" s="55"/>
      <c r="C129" s="56"/>
      <c r="D129" s="56"/>
      <c r="E129" s="56"/>
      <c r="F129" s="125"/>
      <c r="G129" s="126"/>
      <c r="H129" s="56"/>
      <c r="I129" s="55"/>
      <c r="J129" s="55"/>
      <c r="K129" s="56"/>
      <c r="L129" s="60"/>
      <c r="M129" s="60"/>
      <c r="N129" s="95" t="str">
        <f>IFERROR(VLOOKUP(B129,VALUES!$E$2:$F$73,2,FALSE),"")</f>
        <v/>
      </c>
      <c r="O129" s="49"/>
      <c r="P129" s="49"/>
      <c r="Q129" s="49"/>
      <c r="R129" s="49"/>
      <c r="S129" s="49"/>
      <c r="T129" s="49"/>
      <c r="U129" s="49"/>
      <c r="V129" s="49"/>
      <c r="W129" s="49"/>
      <c r="X129" s="49"/>
    </row>
    <row r="130" spans="1:24" s="61" customFormat="1" ht="24" customHeight="1">
      <c r="A130" s="54">
        <v>112</v>
      </c>
      <c r="B130" s="55"/>
      <c r="C130" s="56"/>
      <c r="D130" s="56"/>
      <c r="E130" s="56"/>
      <c r="F130" s="125"/>
      <c r="G130" s="126"/>
      <c r="H130" s="56"/>
      <c r="I130" s="55"/>
      <c r="J130" s="55"/>
      <c r="K130" s="56"/>
      <c r="L130" s="60"/>
      <c r="M130" s="60"/>
      <c r="N130" s="95" t="str">
        <f>IFERROR(VLOOKUP(B130,VALUES!$E$2:$F$73,2,FALSE),"")</f>
        <v/>
      </c>
      <c r="O130" s="49"/>
      <c r="P130" s="49"/>
      <c r="Q130" s="49"/>
      <c r="R130" s="49"/>
      <c r="S130" s="49"/>
      <c r="T130" s="49"/>
      <c r="U130" s="49"/>
      <c r="V130" s="49"/>
      <c r="W130" s="49"/>
      <c r="X130" s="49"/>
    </row>
    <row r="131" spans="1:24" s="61" customFormat="1" ht="24" customHeight="1">
      <c r="A131" s="54">
        <v>113</v>
      </c>
      <c r="B131" s="55"/>
      <c r="C131" s="56"/>
      <c r="D131" s="56"/>
      <c r="E131" s="56"/>
      <c r="F131" s="125"/>
      <c r="G131" s="126"/>
      <c r="H131" s="56"/>
      <c r="I131" s="55"/>
      <c r="J131" s="55"/>
      <c r="K131" s="56"/>
      <c r="L131" s="60"/>
      <c r="M131" s="60"/>
      <c r="N131" s="95" t="str">
        <f>IFERROR(VLOOKUP(B131,VALUES!$E$2:$F$73,2,FALSE),"")</f>
        <v/>
      </c>
      <c r="O131" s="49"/>
      <c r="P131" s="49"/>
      <c r="Q131" s="49"/>
      <c r="R131" s="49"/>
      <c r="S131" s="49"/>
      <c r="T131" s="49"/>
      <c r="U131" s="49"/>
      <c r="V131" s="49"/>
      <c r="W131" s="49"/>
      <c r="X131" s="49"/>
    </row>
    <row r="132" spans="1:24" s="61" customFormat="1" ht="24" customHeight="1">
      <c r="A132" s="54">
        <v>114</v>
      </c>
      <c r="B132" s="55"/>
      <c r="C132" s="56"/>
      <c r="D132" s="56"/>
      <c r="E132" s="56"/>
      <c r="F132" s="125"/>
      <c r="G132" s="126"/>
      <c r="H132" s="56"/>
      <c r="I132" s="55"/>
      <c r="J132" s="55"/>
      <c r="K132" s="56"/>
      <c r="L132" s="60"/>
      <c r="M132" s="60"/>
      <c r="N132" s="95" t="str">
        <f>IFERROR(VLOOKUP(B132,VALUES!$E$2:$F$73,2,FALSE),"")</f>
        <v/>
      </c>
      <c r="O132" s="49"/>
      <c r="P132" s="49"/>
      <c r="Q132" s="49"/>
      <c r="R132" s="49"/>
      <c r="S132" s="49"/>
      <c r="T132" s="49"/>
      <c r="U132" s="49"/>
      <c r="V132" s="49"/>
      <c r="W132" s="49"/>
      <c r="X132" s="49"/>
    </row>
    <row r="133" spans="1:24" s="61" customFormat="1" ht="24" customHeight="1">
      <c r="A133" s="54">
        <v>115</v>
      </c>
      <c r="B133" s="55"/>
      <c r="C133" s="56"/>
      <c r="D133" s="56"/>
      <c r="E133" s="56"/>
      <c r="F133" s="125"/>
      <c r="G133" s="126"/>
      <c r="H133" s="56"/>
      <c r="I133" s="55"/>
      <c r="J133" s="55"/>
      <c r="K133" s="56"/>
      <c r="L133" s="60"/>
      <c r="M133" s="60"/>
      <c r="N133" s="95" t="str">
        <f>IFERROR(VLOOKUP(B133,VALUES!$E$2:$F$73,2,FALSE),"")</f>
        <v/>
      </c>
      <c r="O133" s="49"/>
      <c r="P133" s="49"/>
      <c r="Q133" s="49"/>
      <c r="R133" s="49"/>
      <c r="S133" s="49"/>
      <c r="T133" s="49"/>
      <c r="U133" s="49"/>
      <c r="V133" s="49"/>
      <c r="W133" s="49"/>
      <c r="X133" s="49"/>
    </row>
    <row r="134" spans="1:24" s="61" customFormat="1" ht="24" customHeight="1">
      <c r="A134" s="54">
        <v>116</v>
      </c>
      <c r="B134" s="55"/>
      <c r="C134" s="56"/>
      <c r="D134" s="56"/>
      <c r="E134" s="56"/>
      <c r="F134" s="125"/>
      <c r="G134" s="126"/>
      <c r="H134" s="56"/>
      <c r="I134" s="55"/>
      <c r="J134" s="55"/>
      <c r="K134" s="56"/>
      <c r="L134" s="60"/>
      <c r="M134" s="60"/>
      <c r="N134" s="95" t="str">
        <f>IFERROR(VLOOKUP(B134,VALUES!$E$2:$F$73,2,FALSE),"")</f>
        <v/>
      </c>
      <c r="O134" s="49"/>
      <c r="P134" s="49"/>
      <c r="Q134" s="49"/>
      <c r="R134" s="49"/>
      <c r="S134" s="49"/>
      <c r="T134" s="49"/>
      <c r="U134" s="49"/>
      <c r="V134" s="49"/>
      <c r="W134" s="49"/>
      <c r="X134" s="49"/>
    </row>
    <row r="135" spans="1:24" s="61" customFormat="1" ht="24" customHeight="1">
      <c r="A135" s="54">
        <v>117</v>
      </c>
      <c r="B135" s="55"/>
      <c r="C135" s="56"/>
      <c r="D135" s="56"/>
      <c r="E135" s="56"/>
      <c r="F135" s="125"/>
      <c r="G135" s="126"/>
      <c r="H135" s="56"/>
      <c r="I135" s="55"/>
      <c r="J135" s="55"/>
      <c r="K135" s="56"/>
      <c r="L135" s="60"/>
      <c r="M135" s="60"/>
      <c r="N135" s="95" t="str">
        <f>IFERROR(VLOOKUP(B135,VALUES!$E$2:$F$73,2,FALSE),"")</f>
        <v/>
      </c>
      <c r="O135" s="49"/>
      <c r="P135" s="49"/>
      <c r="Q135" s="49"/>
      <c r="R135" s="49"/>
      <c r="S135" s="49"/>
      <c r="T135" s="49"/>
      <c r="U135" s="49"/>
      <c r="V135" s="49"/>
      <c r="W135" s="49"/>
      <c r="X135" s="49"/>
    </row>
    <row r="136" spans="1:24" s="61" customFormat="1" ht="24" customHeight="1">
      <c r="A136" s="54">
        <v>118</v>
      </c>
      <c r="B136" s="55"/>
      <c r="C136" s="56"/>
      <c r="D136" s="56"/>
      <c r="E136" s="56"/>
      <c r="F136" s="125"/>
      <c r="G136" s="126"/>
      <c r="H136" s="56"/>
      <c r="I136" s="55"/>
      <c r="J136" s="55"/>
      <c r="K136" s="56"/>
      <c r="L136" s="60"/>
      <c r="M136" s="60"/>
      <c r="N136" s="95" t="str">
        <f>IFERROR(VLOOKUP(B136,VALUES!$E$2:$F$73,2,FALSE),"")</f>
        <v/>
      </c>
      <c r="O136" s="49"/>
      <c r="P136" s="49"/>
      <c r="Q136" s="49"/>
      <c r="R136" s="49"/>
      <c r="S136" s="49"/>
      <c r="T136" s="49"/>
      <c r="U136" s="49"/>
      <c r="V136" s="49"/>
      <c r="W136" s="49"/>
      <c r="X136" s="49"/>
    </row>
    <row r="137" spans="1:24" s="61" customFormat="1" ht="24" customHeight="1">
      <c r="A137" s="54">
        <v>119</v>
      </c>
      <c r="B137" s="55"/>
      <c r="C137" s="56"/>
      <c r="D137" s="56"/>
      <c r="E137" s="56"/>
      <c r="F137" s="125"/>
      <c r="G137" s="126"/>
      <c r="H137" s="56"/>
      <c r="I137" s="55"/>
      <c r="J137" s="55"/>
      <c r="K137" s="56"/>
      <c r="L137" s="60"/>
      <c r="M137" s="60"/>
      <c r="N137" s="95" t="str">
        <f>IFERROR(VLOOKUP(B137,VALUES!$E$2:$F$73,2,FALSE),"")</f>
        <v/>
      </c>
      <c r="O137" s="49"/>
      <c r="P137" s="49"/>
      <c r="Q137" s="49"/>
      <c r="R137" s="49"/>
      <c r="S137" s="49"/>
      <c r="T137" s="49"/>
      <c r="U137" s="49"/>
      <c r="V137" s="49"/>
      <c r="W137" s="49"/>
      <c r="X137" s="49"/>
    </row>
    <row r="138" spans="1:24" s="61" customFormat="1" ht="24" customHeight="1">
      <c r="A138" s="54">
        <v>120</v>
      </c>
      <c r="B138" s="55"/>
      <c r="C138" s="56"/>
      <c r="D138" s="56"/>
      <c r="E138" s="56"/>
      <c r="F138" s="125"/>
      <c r="G138" s="126"/>
      <c r="H138" s="56"/>
      <c r="I138" s="55"/>
      <c r="J138" s="55"/>
      <c r="K138" s="56"/>
      <c r="L138" s="60"/>
      <c r="M138" s="60"/>
      <c r="N138" s="95" t="str">
        <f>IFERROR(VLOOKUP(B138,VALUES!$E$2:$F$73,2,FALSE),"")</f>
        <v/>
      </c>
      <c r="O138" s="49"/>
      <c r="P138" s="49"/>
      <c r="Q138" s="49"/>
      <c r="R138" s="49"/>
      <c r="S138" s="49"/>
      <c r="T138" s="49"/>
      <c r="U138" s="49"/>
      <c r="V138" s="49"/>
      <c r="W138" s="49"/>
      <c r="X138" s="49"/>
    </row>
    <row r="139" spans="1:24" s="61" customFormat="1" ht="24" customHeight="1">
      <c r="A139" s="54">
        <v>121</v>
      </c>
      <c r="B139" s="55"/>
      <c r="C139" s="56"/>
      <c r="D139" s="56"/>
      <c r="E139" s="56"/>
      <c r="F139" s="125"/>
      <c r="G139" s="126"/>
      <c r="H139" s="56"/>
      <c r="I139" s="55"/>
      <c r="J139" s="55"/>
      <c r="K139" s="56"/>
      <c r="L139" s="60"/>
      <c r="M139" s="60"/>
      <c r="N139" s="95" t="str">
        <f>IFERROR(VLOOKUP(B139,VALUES!$E$2:$F$73,2,FALSE),"")</f>
        <v/>
      </c>
      <c r="O139" s="49"/>
      <c r="P139" s="49"/>
      <c r="Q139" s="49"/>
      <c r="R139" s="49"/>
      <c r="S139" s="49"/>
      <c r="T139" s="49"/>
      <c r="U139" s="49"/>
      <c r="V139" s="49"/>
      <c r="W139" s="49"/>
      <c r="X139" s="49"/>
    </row>
    <row r="140" spans="1:24" s="61" customFormat="1" ht="24" customHeight="1">
      <c r="A140" s="54">
        <v>122</v>
      </c>
      <c r="B140" s="55"/>
      <c r="C140" s="56"/>
      <c r="D140" s="56"/>
      <c r="E140" s="56"/>
      <c r="F140" s="125"/>
      <c r="G140" s="126"/>
      <c r="H140" s="56"/>
      <c r="I140" s="55"/>
      <c r="J140" s="55"/>
      <c r="K140" s="56"/>
      <c r="L140" s="60"/>
      <c r="M140" s="60"/>
      <c r="N140" s="95" t="str">
        <f>IFERROR(VLOOKUP(B140,VALUES!$E$2:$F$73,2,FALSE),"")</f>
        <v/>
      </c>
      <c r="O140" s="49"/>
      <c r="P140" s="49"/>
      <c r="Q140" s="49"/>
      <c r="R140" s="49"/>
      <c r="S140" s="49"/>
      <c r="T140" s="49"/>
      <c r="U140" s="49"/>
      <c r="V140" s="49"/>
      <c r="W140" s="49"/>
      <c r="X140" s="49"/>
    </row>
    <row r="141" spans="1:24" s="61" customFormat="1" ht="24" customHeight="1">
      <c r="A141" s="54">
        <v>123</v>
      </c>
      <c r="B141" s="55"/>
      <c r="C141" s="56"/>
      <c r="D141" s="56"/>
      <c r="E141" s="56"/>
      <c r="F141" s="125"/>
      <c r="G141" s="126"/>
      <c r="H141" s="56"/>
      <c r="I141" s="55"/>
      <c r="J141" s="55"/>
      <c r="K141" s="56"/>
      <c r="L141" s="60"/>
      <c r="M141" s="60"/>
      <c r="N141" s="95" t="str">
        <f>IFERROR(VLOOKUP(B141,VALUES!$E$2:$F$73,2,FALSE),"")</f>
        <v/>
      </c>
      <c r="O141" s="49"/>
      <c r="P141" s="49"/>
      <c r="Q141" s="49"/>
      <c r="R141" s="49"/>
      <c r="S141" s="49"/>
      <c r="T141" s="49"/>
      <c r="U141" s="49"/>
      <c r="V141" s="49"/>
      <c r="W141" s="49"/>
      <c r="X141" s="49"/>
    </row>
    <row r="142" spans="1:24" s="61" customFormat="1" ht="24" customHeight="1">
      <c r="A142" s="54">
        <v>124</v>
      </c>
      <c r="B142" s="55"/>
      <c r="C142" s="56"/>
      <c r="D142" s="56"/>
      <c r="E142" s="56"/>
      <c r="F142" s="125"/>
      <c r="G142" s="126"/>
      <c r="H142" s="56"/>
      <c r="I142" s="55"/>
      <c r="J142" s="55"/>
      <c r="K142" s="56"/>
      <c r="L142" s="60"/>
      <c r="M142" s="60"/>
      <c r="N142" s="95" t="str">
        <f>IFERROR(VLOOKUP(B142,VALUES!$E$2:$F$73,2,FALSE),"")</f>
        <v/>
      </c>
      <c r="O142" s="49"/>
      <c r="P142" s="49"/>
      <c r="Q142" s="49"/>
      <c r="R142" s="49"/>
      <c r="S142" s="49"/>
      <c r="T142" s="49"/>
      <c r="U142" s="49"/>
      <c r="V142" s="49"/>
      <c r="W142" s="49"/>
      <c r="X142" s="49"/>
    </row>
    <row r="143" spans="1:24" s="61" customFormat="1" ht="24" customHeight="1">
      <c r="A143" s="54">
        <v>125</v>
      </c>
      <c r="B143" s="55"/>
      <c r="C143" s="56"/>
      <c r="D143" s="56"/>
      <c r="E143" s="56"/>
      <c r="F143" s="125"/>
      <c r="G143" s="126"/>
      <c r="H143" s="56"/>
      <c r="I143" s="55"/>
      <c r="J143" s="55"/>
      <c r="K143" s="56"/>
      <c r="L143" s="60"/>
      <c r="M143" s="60"/>
      <c r="N143" s="95" t="str">
        <f>IFERROR(VLOOKUP(B143,VALUES!$E$2:$F$73,2,FALSE),"")</f>
        <v/>
      </c>
      <c r="O143" s="49"/>
      <c r="P143" s="49"/>
      <c r="Q143" s="49"/>
      <c r="R143" s="49"/>
      <c r="S143" s="49"/>
      <c r="T143" s="49"/>
      <c r="U143" s="49"/>
      <c r="V143" s="49"/>
      <c r="W143" s="49"/>
      <c r="X143" s="49"/>
    </row>
    <row r="144" spans="1:24" s="61" customFormat="1" ht="24" customHeight="1">
      <c r="A144" s="54">
        <v>126</v>
      </c>
      <c r="B144" s="55"/>
      <c r="C144" s="56"/>
      <c r="D144" s="56"/>
      <c r="E144" s="56"/>
      <c r="F144" s="125"/>
      <c r="G144" s="126"/>
      <c r="H144" s="56"/>
      <c r="I144" s="55"/>
      <c r="J144" s="55"/>
      <c r="K144" s="56"/>
      <c r="L144" s="60"/>
      <c r="M144" s="60"/>
      <c r="N144" s="95" t="str">
        <f>IFERROR(VLOOKUP(B144,VALUES!$E$2:$F$73,2,FALSE),"")</f>
        <v/>
      </c>
      <c r="O144" s="49"/>
      <c r="P144" s="49"/>
      <c r="Q144" s="49"/>
      <c r="R144" s="49"/>
      <c r="S144" s="49"/>
      <c r="T144" s="49"/>
      <c r="U144" s="49"/>
      <c r="V144" s="49"/>
      <c r="W144" s="49"/>
      <c r="X144" s="49"/>
    </row>
    <row r="145" spans="1:24" s="61" customFormat="1" ht="24" customHeight="1">
      <c r="A145" s="54">
        <v>127</v>
      </c>
      <c r="B145" s="55"/>
      <c r="C145" s="56"/>
      <c r="D145" s="56"/>
      <c r="E145" s="56"/>
      <c r="F145" s="125"/>
      <c r="G145" s="126"/>
      <c r="H145" s="56"/>
      <c r="I145" s="55"/>
      <c r="J145" s="55"/>
      <c r="K145" s="56"/>
      <c r="L145" s="60"/>
      <c r="M145" s="60"/>
      <c r="N145" s="95" t="str">
        <f>IFERROR(VLOOKUP(B145,VALUES!$E$2:$F$73,2,FALSE),"")</f>
        <v/>
      </c>
      <c r="O145" s="49"/>
      <c r="P145" s="49"/>
      <c r="Q145" s="49"/>
      <c r="R145" s="49"/>
      <c r="S145" s="49"/>
      <c r="T145" s="49"/>
      <c r="U145" s="49"/>
      <c r="V145" s="49"/>
      <c r="W145" s="49"/>
      <c r="X145" s="49"/>
    </row>
    <row r="146" spans="1:24" s="61" customFormat="1" ht="24" customHeight="1">
      <c r="A146" s="54">
        <v>128</v>
      </c>
      <c r="B146" s="55"/>
      <c r="C146" s="56"/>
      <c r="D146" s="56"/>
      <c r="E146" s="56"/>
      <c r="F146" s="125"/>
      <c r="G146" s="126"/>
      <c r="H146" s="56"/>
      <c r="I146" s="55"/>
      <c r="J146" s="55"/>
      <c r="K146" s="56"/>
      <c r="L146" s="60"/>
      <c r="M146" s="60"/>
      <c r="N146" s="95" t="str">
        <f>IFERROR(VLOOKUP(B146,VALUES!$E$2:$F$73,2,FALSE),"")</f>
        <v/>
      </c>
      <c r="O146" s="49"/>
      <c r="P146" s="49"/>
      <c r="Q146" s="49"/>
      <c r="R146" s="49"/>
      <c r="S146" s="49"/>
      <c r="T146" s="49"/>
      <c r="U146" s="49"/>
      <c r="V146" s="49"/>
      <c r="W146" s="49"/>
      <c r="X146" s="49"/>
    </row>
    <row r="147" spans="1:24" s="61" customFormat="1" ht="24" customHeight="1">
      <c r="A147" s="54">
        <v>129</v>
      </c>
      <c r="B147" s="55"/>
      <c r="C147" s="56"/>
      <c r="D147" s="56"/>
      <c r="E147" s="56"/>
      <c r="F147" s="125"/>
      <c r="G147" s="126"/>
      <c r="H147" s="56"/>
      <c r="I147" s="55"/>
      <c r="J147" s="55"/>
      <c r="K147" s="56"/>
      <c r="L147" s="60"/>
      <c r="M147" s="60"/>
      <c r="N147" s="95" t="str">
        <f>IFERROR(VLOOKUP(B147,VALUES!$E$2:$F$73,2,FALSE),"")</f>
        <v/>
      </c>
      <c r="O147" s="49"/>
      <c r="P147" s="49"/>
      <c r="Q147" s="49"/>
      <c r="R147" s="49"/>
      <c r="S147" s="49"/>
      <c r="T147" s="49"/>
      <c r="U147" s="49"/>
      <c r="V147" s="49"/>
      <c r="W147" s="49"/>
      <c r="X147" s="49"/>
    </row>
    <row r="148" spans="1:24" s="61" customFormat="1" ht="24" customHeight="1">
      <c r="A148" s="54">
        <v>130</v>
      </c>
      <c r="B148" s="55"/>
      <c r="C148" s="56"/>
      <c r="D148" s="56"/>
      <c r="E148" s="56"/>
      <c r="F148" s="125"/>
      <c r="G148" s="126"/>
      <c r="H148" s="56"/>
      <c r="I148" s="55"/>
      <c r="J148" s="55"/>
      <c r="K148" s="56"/>
      <c r="L148" s="60"/>
      <c r="M148" s="60"/>
      <c r="N148" s="95" t="str">
        <f>IFERROR(VLOOKUP(B148,VALUES!$E$2:$F$73,2,FALSE),"")</f>
        <v/>
      </c>
      <c r="O148" s="49"/>
      <c r="P148" s="49"/>
      <c r="Q148" s="49"/>
      <c r="R148" s="49"/>
      <c r="S148" s="49"/>
      <c r="T148" s="49"/>
      <c r="U148" s="49"/>
      <c r="V148" s="49"/>
      <c r="W148" s="49"/>
      <c r="X148" s="49"/>
    </row>
    <row r="149" spans="1:24" s="61" customFormat="1" ht="24" customHeight="1">
      <c r="A149" s="54">
        <v>131</v>
      </c>
      <c r="B149" s="55"/>
      <c r="C149" s="56"/>
      <c r="D149" s="56"/>
      <c r="E149" s="56"/>
      <c r="F149" s="125"/>
      <c r="G149" s="126"/>
      <c r="H149" s="56"/>
      <c r="I149" s="55"/>
      <c r="J149" s="55"/>
      <c r="K149" s="56"/>
      <c r="L149" s="60"/>
      <c r="M149" s="60"/>
      <c r="N149" s="95" t="str">
        <f>IFERROR(VLOOKUP(B149,VALUES!$E$2:$F$73,2,FALSE),"")</f>
        <v/>
      </c>
      <c r="O149" s="49"/>
      <c r="P149" s="49"/>
      <c r="Q149" s="49"/>
      <c r="R149" s="49"/>
      <c r="S149" s="49"/>
      <c r="T149" s="49"/>
      <c r="U149" s="49"/>
      <c r="V149" s="49"/>
      <c r="W149" s="49"/>
      <c r="X149" s="49"/>
    </row>
    <row r="150" spans="1:24" s="61" customFormat="1" ht="24" customHeight="1">
      <c r="A150" s="54">
        <v>132</v>
      </c>
      <c r="B150" s="55"/>
      <c r="C150" s="56"/>
      <c r="D150" s="56"/>
      <c r="E150" s="56"/>
      <c r="F150" s="125"/>
      <c r="G150" s="126"/>
      <c r="H150" s="56"/>
      <c r="I150" s="55"/>
      <c r="J150" s="55"/>
      <c r="K150" s="56"/>
      <c r="L150" s="60"/>
      <c r="M150" s="60"/>
      <c r="N150" s="95" t="str">
        <f>IFERROR(VLOOKUP(B150,VALUES!$E$2:$F$73,2,FALSE),"")</f>
        <v/>
      </c>
      <c r="O150" s="49"/>
      <c r="P150" s="49"/>
      <c r="Q150" s="49"/>
      <c r="R150" s="49"/>
      <c r="S150" s="49"/>
      <c r="T150" s="49"/>
      <c r="U150" s="49"/>
      <c r="V150" s="49"/>
      <c r="W150" s="49"/>
      <c r="X150" s="49"/>
    </row>
    <row r="151" spans="1:24" s="61" customFormat="1" ht="24" customHeight="1">
      <c r="A151" s="54">
        <v>133</v>
      </c>
      <c r="B151" s="55"/>
      <c r="C151" s="56"/>
      <c r="D151" s="56"/>
      <c r="E151" s="56"/>
      <c r="F151" s="125"/>
      <c r="G151" s="126"/>
      <c r="H151" s="56"/>
      <c r="I151" s="55"/>
      <c r="J151" s="55"/>
      <c r="K151" s="56"/>
      <c r="L151" s="60"/>
      <c r="M151" s="60"/>
      <c r="N151" s="95" t="str">
        <f>IFERROR(VLOOKUP(B151,VALUES!$E$2:$F$73,2,FALSE),"")</f>
        <v/>
      </c>
      <c r="O151" s="49"/>
      <c r="P151" s="49"/>
      <c r="Q151" s="49"/>
      <c r="R151" s="49"/>
      <c r="S151" s="49"/>
      <c r="T151" s="49"/>
      <c r="U151" s="49"/>
      <c r="V151" s="49"/>
      <c r="W151" s="49"/>
      <c r="X151" s="49"/>
    </row>
    <row r="152" spans="1:24" s="61" customFormat="1" ht="24" customHeight="1">
      <c r="A152" s="54">
        <v>134</v>
      </c>
      <c r="B152" s="55"/>
      <c r="C152" s="56"/>
      <c r="D152" s="56"/>
      <c r="E152" s="56"/>
      <c r="F152" s="125"/>
      <c r="G152" s="126"/>
      <c r="H152" s="56"/>
      <c r="I152" s="55"/>
      <c r="J152" s="55"/>
      <c r="K152" s="56"/>
      <c r="L152" s="60"/>
      <c r="M152" s="60"/>
      <c r="N152" s="95" t="str">
        <f>IFERROR(VLOOKUP(B152,VALUES!$E$2:$F$73,2,FALSE),"")</f>
        <v/>
      </c>
      <c r="O152" s="49"/>
      <c r="P152" s="49"/>
      <c r="Q152" s="49"/>
      <c r="R152" s="49"/>
      <c r="S152" s="49"/>
      <c r="T152" s="49"/>
      <c r="U152" s="49"/>
      <c r="V152" s="49"/>
      <c r="W152" s="49"/>
      <c r="X152" s="49"/>
    </row>
    <row r="153" spans="1:24" s="61" customFormat="1" ht="24" customHeight="1">
      <c r="A153" s="54">
        <v>135</v>
      </c>
      <c r="B153" s="55"/>
      <c r="C153" s="56"/>
      <c r="D153" s="56"/>
      <c r="E153" s="56"/>
      <c r="F153" s="125"/>
      <c r="G153" s="126"/>
      <c r="H153" s="56"/>
      <c r="I153" s="55"/>
      <c r="J153" s="55"/>
      <c r="K153" s="56"/>
      <c r="L153" s="60"/>
      <c r="M153" s="60"/>
      <c r="N153" s="95" t="str">
        <f>IFERROR(VLOOKUP(B153,VALUES!$E$2:$F$73,2,FALSE),"")</f>
        <v/>
      </c>
      <c r="O153" s="49"/>
      <c r="P153" s="49"/>
      <c r="Q153" s="49"/>
      <c r="R153" s="49"/>
      <c r="S153" s="49"/>
      <c r="T153" s="49"/>
      <c r="U153" s="49"/>
      <c r="V153" s="49"/>
      <c r="W153" s="49"/>
      <c r="X153" s="49"/>
    </row>
    <row r="154" spans="1:24" s="61" customFormat="1" ht="24" customHeight="1">
      <c r="A154" s="54">
        <v>136</v>
      </c>
      <c r="B154" s="55"/>
      <c r="C154" s="56"/>
      <c r="D154" s="56"/>
      <c r="E154" s="56"/>
      <c r="F154" s="125"/>
      <c r="G154" s="126"/>
      <c r="H154" s="56"/>
      <c r="I154" s="55"/>
      <c r="J154" s="55"/>
      <c r="K154" s="56"/>
      <c r="L154" s="60"/>
      <c r="M154" s="60"/>
      <c r="N154" s="95" t="str">
        <f>IFERROR(VLOOKUP(B154,VALUES!$E$2:$F$73,2,FALSE),"")</f>
        <v/>
      </c>
      <c r="O154" s="49"/>
      <c r="P154" s="49"/>
      <c r="Q154" s="49"/>
      <c r="R154" s="49"/>
      <c r="S154" s="49"/>
      <c r="T154" s="49"/>
      <c r="U154" s="49"/>
      <c r="V154" s="49"/>
      <c r="W154" s="49"/>
      <c r="X154" s="49"/>
    </row>
    <row r="155" spans="1:24" s="61" customFormat="1" ht="24" customHeight="1">
      <c r="A155" s="54">
        <v>137</v>
      </c>
      <c r="B155" s="55"/>
      <c r="C155" s="56"/>
      <c r="D155" s="56"/>
      <c r="E155" s="56"/>
      <c r="F155" s="125"/>
      <c r="G155" s="126"/>
      <c r="H155" s="56"/>
      <c r="I155" s="55"/>
      <c r="J155" s="55"/>
      <c r="K155" s="56"/>
      <c r="L155" s="60"/>
      <c r="M155" s="60"/>
      <c r="N155" s="95" t="str">
        <f>IFERROR(VLOOKUP(B155,VALUES!$E$2:$F$73,2,FALSE),"")</f>
        <v/>
      </c>
      <c r="O155" s="49"/>
      <c r="P155" s="49"/>
      <c r="Q155" s="49"/>
      <c r="R155" s="49"/>
      <c r="S155" s="49"/>
      <c r="T155" s="49"/>
      <c r="U155" s="49"/>
      <c r="V155" s="49"/>
      <c r="W155" s="49"/>
      <c r="X155" s="49"/>
    </row>
    <row r="156" spans="1:24" s="61" customFormat="1" ht="24" customHeight="1">
      <c r="A156" s="54">
        <v>138</v>
      </c>
      <c r="B156" s="55"/>
      <c r="C156" s="56"/>
      <c r="D156" s="56"/>
      <c r="E156" s="56"/>
      <c r="F156" s="125"/>
      <c r="G156" s="126"/>
      <c r="H156" s="56"/>
      <c r="I156" s="55"/>
      <c r="J156" s="55"/>
      <c r="K156" s="56"/>
      <c r="L156" s="60"/>
      <c r="M156" s="60"/>
      <c r="N156" s="95" t="str">
        <f>IFERROR(VLOOKUP(B156,VALUES!$E$2:$F$73,2,FALSE),"")</f>
        <v/>
      </c>
      <c r="O156" s="49"/>
      <c r="P156" s="49"/>
      <c r="Q156" s="49"/>
      <c r="R156" s="49"/>
      <c r="S156" s="49"/>
      <c r="T156" s="49"/>
      <c r="U156" s="49"/>
      <c r="V156" s="49"/>
      <c r="W156" s="49"/>
      <c r="X156" s="49"/>
    </row>
    <row r="157" spans="1:24" s="61" customFormat="1" ht="24" customHeight="1">
      <c r="A157" s="54">
        <v>139</v>
      </c>
      <c r="B157" s="55"/>
      <c r="C157" s="56"/>
      <c r="D157" s="56"/>
      <c r="E157" s="56"/>
      <c r="F157" s="125"/>
      <c r="G157" s="126"/>
      <c r="H157" s="56"/>
      <c r="I157" s="55"/>
      <c r="J157" s="55"/>
      <c r="K157" s="56"/>
      <c r="L157" s="60"/>
      <c r="M157" s="60"/>
      <c r="N157" s="95" t="str">
        <f>IFERROR(VLOOKUP(B157,VALUES!$E$2:$F$73,2,FALSE),"")</f>
        <v/>
      </c>
      <c r="O157" s="49"/>
      <c r="P157" s="49"/>
      <c r="Q157" s="49"/>
      <c r="R157" s="49"/>
      <c r="S157" s="49"/>
      <c r="T157" s="49"/>
      <c r="U157" s="49"/>
      <c r="V157" s="49"/>
      <c r="W157" s="49"/>
      <c r="X157" s="49"/>
    </row>
    <row r="158" spans="1:24" s="61" customFormat="1" ht="24" customHeight="1">
      <c r="A158" s="54">
        <v>140</v>
      </c>
      <c r="B158" s="55"/>
      <c r="C158" s="56"/>
      <c r="D158" s="56"/>
      <c r="E158" s="56"/>
      <c r="F158" s="125"/>
      <c r="G158" s="126"/>
      <c r="H158" s="56"/>
      <c r="I158" s="55"/>
      <c r="J158" s="55"/>
      <c r="K158" s="56"/>
      <c r="L158" s="60"/>
      <c r="M158" s="60"/>
      <c r="N158" s="95" t="str">
        <f>IFERROR(VLOOKUP(B158,VALUES!$E$2:$F$73,2,FALSE),"")</f>
        <v/>
      </c>
      <c r="O158" s="49"/>
      <c r="P158" s="49"/>
      <c r="Q158" s="49"/>
      <c r="R158" s="49"/>
      <c r="S158" s="49"/>
      <c r="T158" s="49"/>
      <c r="U158" s="49"/>
      <c r="V158" s="49"/>
      <c r="W158" s="49"/>
      <c r="X158" s="49"/>
    </row>
    <row r="159" spans="1:24" s="61" customFormat="1" ht="24" customHeight="1">
      <c r="A159" s="54">
        <v>141</v>
      </c>
      <c r="B159" s="55"/>
      <c r="C159" s="56"/>
      <c r="D159" s="56"/>
      <c r="E159" s="56"/>
      <c r="F159" s="125"/>
      <c r="G159" s="126"/>
      <c r="H159" s="56"/>
      <c r="I159" s="55"/>
      <c r="J159" s="55"/>
      <c r="K159" s="56"/>
      <c r="L159" s="60"/>
      <c r="M159" s="60"/>
      <c r="N159" s="95" t="str">
        <f>IFERROR(VLOOKUP(B159,VALUES!$E$2:$F$73,2,FALSE),"")</f>
        <v/>
      </c>
      <c r="O159" s="49"/>
      <c r="P159" s="49"/>
      <c r="Q159" s="49"/>
      <c r="R159" s="49"/>
      <c r="S159" s="49"/>
      <c r="T159" s="49"/>
      <c r="U159" s="49"/>
      <c r="V159" s="49"/>
      <c r="W159" s="49"/>
      <c r="X159" s="49"/>
    </row>
    <row r="160" spans="1:24" s="61" customFormat="1" ht="24" customHeight="1">
      <c r="A160" s="54">
        <v>142</v>
      </c>
      <c r="B160" s="55"/>
      <c r="C160" s="56"/>
      <c r="D160" s="56"/>
      <c r="E160" s="56"/>
      <c r="F160" s="125"/>
      <c r="G160" s="126"/>
      <c r="H160" s="56"/>
      <c r="I160" s="55"/>
      <c r="J160" s="55"/>
      <c r="K160" s="56"/>
      <c r="L160" s="60"/>
      <c r="M160" s="60"/>
      <c r="N160" s="95" t="str">
        <f>IFERROR(VLOOKUP(B160,VALUES!$E$2:$F$73,2,FALSE),"")</f>
        <v/>
      </c>
      <c r="O160" s="49"/>
      <c r="P160" s="49"/>
      <c r="Q160" s="49"/>
      <c r="R160" s="49"/>
      <c r="S160" s="49"/>
      <c r="T160" s="49"/>
      <c r="U160" s="49"/>
      <c r="V160" s="49"/>
      <c r="W160" s="49"/>
      <c r="X160" s="49"/>
    </row>
    <row r="161" spans="1:24" s="61" customFormat="1" ht="24" customHeight="1">
      <c r="A161" s="54">
        <v>143</v>
      </c>
      <c r="B161" s="55"/>
      <c r="C161" s="56"/>
      <c r="D161" s="56"/>
      <c r="E161" s="56"/>
      <c r="F161" s="125"/>
      <c r="G161" s="126"/>
      <c r="H161" s="56"/>
      <c r="I161" s="55"/>
      <c r="J161" s="55"/>
      <c r="K161" s="56"/>
      <c r="L161" s="60"/>
      <c r="M161" s="60"/>
      <c r="N161" s="95" t="str">
        <f>IFERROR(VLOOKUP(B161,VALUES!$E$2:$F$73,2,FALSE),"")</f>
        <v/>
      </c>
      <c r="O161" s="49"/>
      <c r="P161" s="49"/>
      <c r="Q161" s="49"/>
      <c r="R161" s="49"/>
      <c r="S161" s="49"/>
      <c r="T161" s="49"/>
      <c r="U161" s="49"/>
      <c r="V161" s="49"/>
      <c r="W161" s="49"/>
      <c r="X161" s="49"/>
    </row>
    <row r="162" spans="1:24" s="61" customFormat="1" ht="24" customHeight="1">
      <c r="A162" s="54">
        <v>144</v>
      </c>
      <c r="B162" s="55"/>
      <c r="C162" s="56"/>
      <c r="D162" s="56"/>
      <c r="E162" s="56"/>
      <c r="F162" s="125"/>
      <c r="G162" s="126"/>
      <c r="H162" s="56"/>
      <c r="I162" s="55"/>
      <c r="J162" s="55"/>
      <c r="K162" s="56"/>
      <c r="L162" s="60"/>
      <c r="M162" s="60"/>
      <c r="N162" s="95" t="str">
        <f>IFERROR(VLOOKUP(B162,VALUES!$E$2:$F$73,2,FALSE),"")</f>
        <v/>
      </c>
      <c r="O162" s="49"/>
      <c r="P162" s="49"/>
      <c r="Q162" s="49"/>
      <c r="R162" s="49"/>
      <c r="S162" s="49"/>
      <c r="T162" s="49"/>
      <c r="U162" s="49"/>
      <c r="V162" s="49"/>
      <c r="W162" s="49"/>
      <c r="X162" s="49"/>
    </row>
    <row r="163" spans="1:24" s="61" customFormat="1" ht="24" customHeight="1">
      <c r="A163" s="54">
        <v>145</v>
      </c>
      <c r="B163" s="55"/>
      <c r="C163" s="56"/>
      <c r="D163" s="56"/>
      <c r="E163" s="56"/>
      <c r="F163" s="125"/>
      <c r="G163" s="126"/>
      <c r="H163" s="56"/>
      <c r="I163" s="55"/>
      <c r="J163" s="55"/>
      <c r="K163" s="56"/>
      <c r="L163" s="60"/>
      <c r="M163" s="60"/>
      <c r="N163" s="95" t="str">
        <f>IFERROR(VLOOKUP(B163,VALUES!$E$2:$F$73,2,FALSE),"")</f>
        <v/>
      </c>
      <c r="O163" s="49"/>
      <c r="P163" s="49"/>
      <c r="Q163" s="49"/>
      <c r="R163" s="49"/>
      <c r="S163" s="49"/>
      <c r="T163" s="49"/>
      <c r="U163" s="49"/>
      <c r="V163" s="49"/>
      <c r="W163" s="49"/>
      <c r="X163" s="49"/>
    </row>
    <row r="164" spans="1:24" s="61" customFormat="1" ht="24" customHeight="1">
      <c r="A164" s="54">
        <v>146</v>
      </c>
      <c r="B164" s="55"/>
      <c r="C164" s="56"/>
      <c r="D164" s="56"/>
      <c r="E164" s="56"/>
      <c r="F164" s="125"/>
      <c r="G164" s="126"/>
      <c r="H164" s="56"/>
      <c r="I164" s="55"/>
      <c r="J164" s="55"/>
      <c r="K164" s="56"/>
      <c r="L164" s="60"/>
      <c r="M164" s="60"/>
      <c r="N164" s="95" t="str">
        <f>IFERROR(VLOOKUP(B164,VALUES!$E$2:$F$73,2,FALSE),"")</f>
        <v/>
      </c>
      <c r="O164" s="49"/>
      <c r="P164" s="49"/>
      <c r="Q164" s="49"/>
      <c r="R164" s="49"/>
      <c r="S164" s="49"/>
      <c r="T164" s="49"/>
      <c r="U164" s="49"/>
      <c r="V164" s="49"/>
      <c r="W164" s="49"/>
      <c r="X164" s="49"/>
    </row>
    <row r="165" spans="1:24" s="61" customFormat="1" ht="24" customHeight="1">
      <c r="A165" s="54">
        <v>147</v>
      </c>
      <c r="B165" s="55"/>
      <c r="C165" s="56"/>
      <c r="D165" s="56"/>
      <c r="E165" s="56"/>
      <c r="F165" s="125"/>
      <c r="G165" s="126"/>
      <c r="H165" s="56"/>
      <c r="I165" s="55"/>
      <c r="J165" s="55"/>
      <c r="K165" s="56"/>
      <c r="L165" s="60"/>
      <c r="M165" s="60"/>
      <c r="N165" s="95" t="str">
        <f>IFERROR(VLOOKUP(B165,VALUES!$E$2:$F$73,2,FALSE),"")</f>
        <v/>
      </c>
      <c r="O165" s="49"/>
      <c r="P165" s="49"/>
      <c r="Q165" s="49"/>
      <c r="R165" s="49"/>
      <c r="S165" s="49"/>
      <c r="T165" s="49"/>
      <c r="U165" s="49"/>
      <c r="V165" s="49"/>
      <c r="W165" s="49"/>
      <c r="X165" s="49"/>
    </row>
    <row r="166" spans="1:24" s="61" customFormat="1" ht="24" customHeight="1">
      <c r="A166" s="54">
        <v>148</v>
      </c>
      <c r="B166" s="55"/>
      <c r="C166" s="56"/>
      <c r="D166" s="56"/>
      <c r="E166" s="56"/>
      <c r="F166" s="125"/>
      <c r="G166" s="126"/>
      <c r="H166" s="56"/>
      <c r="I166" s="55"/>
      <c r="J166" s="55"/>
      <c r="K166" s="56"/>
      <c r="L166" s="60"/>
      <c r="M166" s="60"/>
      <c r="N166" s="95" t="str">
        <f>IFERROR(VLOOKUP(B166,VALUES!$E$2:$F$73,2,FALSE),"")</f>
        <v/>
      </c>
      <c r="O166" s="49"/>
      <c r="P166" s="49"/>
      <c r="Q166" s="49"/>
      <c r="R166" s="49"/>
      <c r="S166" s="49"/>
      <c r="T166" s="49"/>
      <c r="U166" s="49"/>
      <c r="V166" s="49"/>
      <c r="W166" s="49"/>
      <c r="X166" s="49"/>
    </row>
    <row r="167" spans="1:24" s="61" customFormat="1" ht="24" customHeight="1">
      <c r="A167" s="54">
        <v>149</v>
      </c>
      <c r="B167" s="55"/>
      <c r="C167" s="56"/>
      <c r="D167" s="56"/>
      <c r="E167" s="56"/>
      <c r="F167" s="125"/>
      <c r="G167" s="126"/>
      <c r="H167" s="56"/>
      <c r="I167" s="55"/>
      <c r="J167" s="55"/>
      <c r="K167" s="56"/>
      <c r="L167" s="60"/>
      <c r="M167" s="60"/>
      <c r="N167" s="95" t="str">
        <f>IFERROR(VLOOKUP(B167,VALUES!$E$2:$F$73,2,FALSE),"")</f>
        <v/>
      </c>
      <c r="O167" s="49"/>
      <c r="P167" s="49"/>
      <c r="Q167" s="49"/>
      <c r="R167" s="49"/>
      <c r="S167" s="49"/>
      <c r="T167" s="49"/>
      <c r="U167" s="49"/>
      <c r="V167" s="49"/>
      <c r="W167" s="49"/>
      <c r="X167" s="49"/>
    </row>
    <row r="168" spans="1:24" s="61" customFormat="1" ht="24" customHeight="1">
      <c r="A168" s="54">
        <v>150</v>
      </c>
      <c r="B168" s="55"/>
      <c r="C168" s="56"/>
      <c r="D168" s="56"/>
      <c r="E168" s="56"/>
      <c r="F168" s="125"/>
      <c r="G168" s="126"/>
      <c r="H168" s="56"/>
      <c r="I168" s="55"/>
      <c r="J168" s="55"/>
      <c r="K168" s="56"/>
      <c r="L168" s="60"/>
      <c r="M168" s="60"/>
      <c r="N168" s="95" t="str">
        <f>IFERROR(VLOOKUP(B168,VALUES!$E$2:$F$73,2,FALSE),"")</f>
        <v/>
      </c>
      <c r="O168" s="49"/>
      <c r="P168" s="49"/>
      <c r="Q168" s="49"/>
      <c r="R168" s="49"/>
      <c r="S168" s="49"/>
      <c r="T168" s="49"/>
      <c r="U168" s="49"/>
      <c r="V168" s="49"/>
      <c r="W168" s="49"/>
      <c r="X168" s="49"/>
    </row>
    <row r="169" spans="1:24" s="61" customFormat="1" ht="24" customHeight="1">
      <c r="A169" s="54">
        <v>151</v>
      </c>
      <c r="B169" s="55"/>
      <c r="C169" s="56"/>
      <c r="D169" s="56"/>
      <c r="E169" s="56"/>
      <c r="F169" s="125"/>
      <c r="G169" s="126"/>
      <c r="H169" s="56"/>
      <c r="I169" s="55"/>
      <c r="J169" s="55"/>
      <c r="K169" s="56"/>
      <c r="L169" s="60"/>
      <c r="M169" s="60"/>
      <c r="N169" s="95" t="str">
        <f>IFERROR(VLOOKUP(B169,VALUES!$E$2:$F$73,2,FALSE),"")</f>
        <v/>
      </c>
      <c r="O169" s="49"/>
      <c r="P169" s="49"/>
      <c r="Q169" s="49"/>
      <c r="R169" s="49"/>
      <c r="S169" s="49"/>
      <c r="T169" s="49"/>
      <c r="U169" s="49"/>
      <c r="V169" s="49"/>
      <c r="W169" s="49"/>
      <c r="X169" s="49"/>
    </row>
    <row r="170" spans="1:24" s="61" customFormat="1" ht="24" customHeight="1">
      <c r="A170" s="54">
        <v>152</v>
      </c>
      <c r="B170" s="55"/>
      <c r="C170" s="56"/>
      <c r="D170" s="56"/>
      <c r="E170" s="56"/>
      <c r="F170" s="125"/>
      <c r="G170" s="126"/>
      <c r="H170" s="56"/>
      <c r="I170" s="55"/>
      <c r="J170" s="55"/>
      <c r="K170" s="56"/>
      <c r="L170" s="60"/>
      <c r="M170" s="60"/>
      <c r="N170" s="95" t="str">
        <f>IFERROR(VLOOKUP(B170,VALUES!$E$2:$F$73,2,FALSE),"")</f>
        <v/>
      </c>
      <c r="O170" s="49"/>
      <c r="P170" s="49"/>
      <c r="Q170" s="49"/>
      <c r="R170" s="49"/>
      <c r="S170" s="49"/>
      <c r="T170" s="49"/>
      <c r="U170" s="49"/>
      <c r="V170" s="49"/>
      <c r="W170" s="49"/>
      <c r="X170" s="49"/>
    </row>
    <row r="171" spans="1:24" s="61" customFormat="1" ht="24" customHeight="1">
      <c r="A171" s="54">
        <v>153</v>
      </c>
      <c r="B171" s="55"/>
      <c r="C171" s="56"/>
      <c r="D171" s="56"/>
      <c r="E171" s="56"/>
      <c r="F171" s="125"/>
      <c r="G171" s="126"/>
      <c r="H171" s="56"/>
      <c r="I171" s="55"/>
      <c r="J171" s="55"/>
      <c r="K171" s="56"/>
      <c r="L171" s="60"/>
      <c r="M171" s="60"/>
      <c r="N171" s="95" t="str">
        <f>IFERROR(VLOOKUP(B171,VALUES!$E$2:$F$73,2,FALSE),"")</f>
        <v/>
      </c>
      <c r="O171" s="49"/>
      <c r="P171" s="49"/>
      <c r="Q171" s="49"/>
      <c r="R171" s="49"/>
      <c r="S171" s="49"/>
      <c r="T171" s="49"/>
      <c r="U171" s="49"/>
      <c r="V171" s="49"/>
      <c r="W171" s="49"/>
      <c r="X171" s="49"/>
    </row>
    <row r="172" spans="1:24" s="61" customFormat="1" ht="24" customHeight="1">
      <c r="A172" s="54">
        <v>154</v>
      </c>
      <c r="B172" s="55"/>
      <c r="C172" s="56"/>
      <c r="D172" s="56"/>
      <c r="E172" s="56"/>
      <c r="F172" s="125"/>
      <c r="G172" s="126"/>
      <c r="H172" s="56"/>
      <c r="I172" s="55"/>
      <c r="J172" s="55"/>
      <c r="K172" s="56"/>
      <c r="L172" s="60"/>
      <c r="M172" s="60"/>
      <c r="N172" s="95" t="str">
        <f>IFERROR(VLOOKUP(B172,VALUES!$E$2:$F$73,2,FALSE),"")</f>
        <v/>
      </c>
      <c r="O172" s="49"/>
      <c r="P172" s="49"/>
      <c r="Q172" s="49"/>
      <c r="R172" s="49"/>
      <c r="S172" s="49"/>
      <c r="T172" s="49"/>
      <c r="U172" s="49"/>
      <c r="V172" s="49"/>
      <c r="W172" s="49"/>
      <c r="X172" s="49"/>
    </row>
    <row r="173" spans="1:24" s="61" customFormat="1" ht="24" customHeight="1">
      <c r="A173" s="54">
        <v>155</v>
      </c>
      <c r="B173" s="55"/>
      <c r="C173" s="56"/>
      <c r="D173" s="56"/>
      <c r="E173" s="56"/>
      <c r="F173" s="125"/>
      <c r="G173" s="126"/>
      <c r="H173" s="56"/>
      <c r="I173" s="55"/>
      <c r="J173" s="55"/>
      <c r="K173" s="56"/>
      <c r="L173" s="60"/>
      <c r="M173" s="60"/>
      <c r="N173" s="95" t="str">
        <f>IFERROR(VLOOKUP(B173,VALUES!$E$2:$F$73,2,FALSE),"")</f>
        <v/>
      </c>
      <c r="O173" s="49"/>
      <c r="P173" s="49"/>
      <c r="Q173" s="49"/>
      <c r="R173" s="49"/>
      <c r="S173" s="49"/>
      <c r="T173" s="49"/>
      <c r="U173" s="49"/>
      <c r="V173" s="49"/>
      <c r="W173" s="49"/>
      <c r="X173" s="49"/>
    </row>
    <row r="174" spans="1:24" s="61" customFormat="1" ht="24" customHeight="1">
      <c r="A174" s="54">
        <v>156</v>
      </c>
      <c r="B174" s="55"/>
      <c r="C174" s="56"/>
      <c r="D174" s="56"/>
      <c r="E174" s="56"/>
      <c r="F174" s="125"/>
      <c r="G174" s="126"/>
      <c r="H174" s="56"/>
      <c r="I174" s="55"/>
      <c r="J174" s="55"/>
      <c r="K174" s="56"/>
      <c r="L174" s="60"/>
      <c r="M174" s="60"/>
      <c r="N174" s="95" t="str">
        <f>IFERROR(VLOOKUP(B174,VALUES!$E$2:$F$73,2,FALSE),"")</f>
        <v/>
      </c>
      <c r="O174" s="49"/>
      <c r="P174" s="49"/>
      <c r="Q174" s="49"/>
      <c r="R174" s="49"/>
      <c r="S174" s="49"/>
      <c r="T174" s="49"/>
      <c r="U174" s="49"/>
      <c r="V174" s="49"/>
      <c r="W174" s="49"/>
      <c r="X174" s="49"/>
    </row>
    <row r="175" spans="1:24" s="61" customFormat="1" ht="24" customHeight="1">
      <c r="A175" s="54">
        <v>157</v>
      </c>
      <c r="B175" s="55"/>
      <c r="C175" s="56"/>
      <c r="D175" s="56"/>
      <c r="E175" s="56"/>
      <c r="F175" s="125"/>
      <c r="G175" s="126"/>
      <c r="H175" s="56"/>
      <c r="I175" s="55"/>
      <c r="J175" s="55"/>
      <c r="K175" s="56"/>
      <c r="L175" s="60"/>
      <c r="M175" s="60"/>
      <c r="N175" s="95" t="str">
        <f>IFERROR(VLOOKUP(B175,VALUES!$E$2:$F$73,2,FALSE),"")</f>
        <v/>
      </c>
      <c r="O175" s="49"/>
      <c r="P175" s="49"/>
      <c r="Q175" s="49"/>
      <c r="R175" s="49"/>
      <c r="S175" s="49"/>
      <c r="T175" s="49"/>
      <c r="U175" s="49"/>
      <c r="V175" s="49"/>
      <c r="W175" s="49"/>
      <c r="X175" s="49"/>
    </row>
    <row r="176" spans="1:24" s="61" customFormat="1" ht="24" customHeight="1">
      <c r="A176" s="54">
        <v>158</v>
      </c>
      <c r="B176" s="55"/>
      <c r="C176" s="56"/>
      <c r="D176" s="56"/>
      <c r="E176" s="56"/>
      <c r="F176" s="125"/>
      <c r="G176" s="126"/>
      <c r="H176" s="56"/>
      <c r="I176" s="55"/>
      <c r="J176" s="55"/>
      <c r="K176" s="56"/>
      <c r="L176" s="60"/>
      <c r="M176" s="60"/>
      <c r="N176" s="95" t="str">
        <f>IFERROR(VLOOKUP(B176,VALUES!$E$2:$F$73,2,FALSE),"")</f>
        <v/>
      </c>
      <c r="O176" s="49"/>
      <c r="P176" s="49"/>
      <c r="Q176" s="49"/>
      <c r="R176" s="49"/>
      <c r="S176" s="49"/>
      <c r="T176" s="49"/>
      <c r="U176" s="49"/>
      <c r="V176" s="49"/>
      <c r="W176" s="49"/>
      <c r="X176" s="49"/>
    </row>
    <row r="177" spans="1:24" s="61" customFormat="1" ht="24" customHeight="1">
      <c r="A177" s="54">
        <v>159</v>
      </c>
      <c r="B177" s="55"/>
      <c r="C177" s="56"/>
      <c r="D177" s="56"/>
      <c r="E177" s="56"/>
      <c r="F177" s="125"/>
      <c r="G177" s="126"/>
      <c r="H177" s="56"/>
      <c r="I177" s="55"/>
      <c r="J177" s="55"/>
      <c r="K177" s="56"/>
      <c r="L177" s="60"/>
      <c r="M177" s="60"/>
      <c r="N177" s="95" t="str">
        <f>IFERROR(VLOOKUP(B177,VALUES!$E$2:$F$73,2,FALSE),"")</f>
        <v/>
      </c>
      <c r="O177" s="49"/>
      <c r="P177" s="49"/>
      <c r="Q177" s="49"/>
      <c r="R177" s="49"/>
      <c r="S177" s="49"/>
      <c r="T177" s="49"/>
      <c r="U177" s="49"/>
      <c r="V177" s="49"/>
      <c r="W177" s="49"/>
      <c r="X177" s="49"/>
    </row>
    <row r="178" spans="1:24" s="61" customFormat="1" ht="24" customHeight="1">
      <c r="A178" s="54">
        <v>160</v>
      </c>
      <c r="B178" s="55"/>
      <c r="C178" s="56"/>
      <c r="D178" s="56"/>
      <c r="E178" s="56"/>
      <c r="F178" s="125"/>
      <c r="G178" s="126"/>
      <c r="H178" s="56"/>
      <c r="I178" s="55"/>
      <c r="J178" s="55"/>
      <c r="K178" s="56"/>
      <c r="L178" s="60"/>
      <c r="M178" s="60"/>
      <c r="N178" s="95" t="str">
        <f>IFERROR(VLOOKUP(B178,VALUES!$E$2:$F$73,2,FALSE),"")</f>
        <v/>
      </c>
      <c r="O178" s="49"/>
      <c r="P178" s="49"/>
      <c r="Q178" s="49"/>
      <c r="R178" s="49"/>
      <c r="S178" s="49"/>
      <c r="T178" s="49"/>
      <c r="U178" s="49"/>
      <c r="V178" s="49"/>
      <c r="W178" s="49"/>
      <c r="X178" s="49"/>
    </row>
    <row r="179" spans="1:24" s="61" customFormat="1" ht="24" customHeight="1">
      <c r="A179" s="54">
        <v>161</v>
      </c>
      <c r="B179" s="55"/>
      <c r="C179" s="56"/>
      <c r="D179" s="56"/>
      <c r="E179" s="56"/>
      <c r="F179" s="125"/>
      <c r="G179" s="126"/>
      <c r="H179" s="56"/>
      <c r="I179" s="55"/>
      <c r="J179" s="55"/>
      <c r="K179" s="56"/>
      <c r="L179" s="60"/>
      <c r="M179" s="60"/>
      <c r="N179" s="95" t="str">
        <f>IFERROR(VLOOKUP(B179,VALUES!$E$2:$F$73,2,FALSE),"")</f>
        <v/>
      </c>
      <c r="O179" s="49"/>
      <c r="P179" s="49"/>
      <c r="Q179" s="49"/>
      <c r="R179" s="49"/>
      <c r="S179" s="49"/>
      <c r="T179" s="49"/>
      <c r="U179" s="49"/>
      <c r="V179" s="49"/>
      <c r="W179" s="49"/>
      <c r="X179" s="49"/>
    </row>
    <row r="180" spans="1:24" s="61" customFormat="1" ht="24" customHeight="1">
      <c r="A180" s="54">
        <v>162</v>
      </c>
      <c r="B180" s="55"/>
      <c r="C180" s="56"/>
      <c r="D180" s="56"/>
      <c r="E180" s="56"/>
      <c r="F180" s="125"/>
      <c r="G180" s="126"/>
      <c r="H180" s="56"/>
      <c r="I180" s="55"/>
      <c r="J180" s="55"/>
      <c r="K180" s="56"/>
      <c r="L180" s="60"/>
      <c r="M180" s="60"/>
      <c r="N180" s="95" t="str">
        <f>IFERROR(VLOOKUP(B180,VALUES!$E$2:$F$73,2,FALSE),"")</f>
        <v/>
      </c>
      <c r="O180" s="49"/>
      <c r="P180" s="49"/>
      <c r="Q180" s="49"/>
      <c r="R180" s="49"/>
      <c r="S180" s="49"/>
      <c r="T180" s="49"/>
      <c r="U180" s="49"/>
      <c r="V180" s="49"/>
      <c r="W180" s="49"/>
      <c r="X180" s="49"/>
    </row>
    <row r="181" spans="1:24" s="61" customFormat="1" ht="24" customHeight="1">
      <c r="A181" s="54">
        <v>163</v>
      </c>
      <c r="B181" s="55"/>
      <c r="C181" s="56"/>
      <c r="D181" s="56"/>
      <c r="E181" s="56"/>
      <c r="F181" s="125"/>
      <c r="G181" s="126"/>
      <c r="H181" s="56"/>
      <c r="I181" s="55"/>
      <c r="J181" s="55"/>
      <c r="K181" s="56"/>
      <c r="L181" s="60"/>
      <c r="M181" s="60"/>
      <c r="N181" s="95" t="str">
        <f>IFERROR(VLOOKUP(B181,VALUES!$E$2:$F$73,2,FALSE),"")</f>
        <v/>
      </c>
      <c r="O181" s="49"/>
      <c r="P181" s="49"/>
      <c r="Q181" s="49"/>
      <c r="R181" s="49"/>
      <c r="S181" s="49"/>
      <c r="T181" s="49"/>
      <c r="U181" s="49"/>
      <c r="V181" s="49"/>
      <c r="W181" s="49"/>
      <c r="X181" s="49"/>
    </row>
    <row r="182" spans="1:24" s="61" customFormat="1" ht="24" customHeight="1">
      <c r="A182" s="54">
        <v>164</v>
      </c>
      <c r="B182" s="55"/>
      <c r="C182" s="56"/>
      <c r="D182" s="56"/>
      <c r="E182" s="56"/>
      <c r="F182" s="125"/>
      <c r="G182" s="126"/>
      <c r="H182" s="56"/>
      <c r="I182" s="55"/>
      <c r="J182" s="55"/>
      <c r="K182" s="56"/>
      <c r="L182" s="60"/>
      <c r="M182" s="60"/>
      <c r="N182" s="95" t="str">
        <f>IFERROR(VLOOKUP(B182,VALUES!$E$2:$F$73,2,FALSE),"")</f>
        <v/>
      </c>
      <c r="O182" s="49"/>
      <c r="P182" s="49"/>
      <c r="Q182" s="49"/>
      <c r="R182" s="49"/>
      <c r="S182" s="49"/>
      <c r="T182" s="49"/>
      <c r="U182" s="49"/>
      <c r="V182" s="49"/>
      <c r="W182" s="49"/>
      <c r="X182" s="49"/>
    </row>
    <row r="183" spans="1:24" s="61" customFormat="1" ht="24" customHeight="1">
      <c r="A183" s="54">
        <v>165</v>
      </c>
      <c r="B183" s="55"/>
      <c r="C183" s="56"/>
      <c r="D183" s="56"/>
      <c r="E183" s="56"/>
      <c r="F183" s="125"/>
      <c r="G183" s="126"/>
      <c r="H183" s="56"/>
      <c r="I183" s="55"/>
      <c r="J183" s="55"/>
      <c r="K183" s="56"/>
      <c r="L183" s="60"/>
      <c r="M183" s="60"/>
      <c r="N183" s="95" t="str">
        <f>IFERROR(VLOOKUP(B183,VALUES!$E$2:$F$73,2,FALSE),"")</f>
        <v/>
      </c>
      <c r="O183" s="49"/>
      <c r="P183" s="49"/>
      <c r="Q183" s="49"/>
      <c r="R183" s="49"/>
      <c r="S183" s="49"/>
      <c r="T183" s="49"/>
      <c r="U183" s="49"/>
      <c r="V183" s="49"/>
      <c r="W183" s="49"/>
      <c r="X183" s="49"/>
    </row>
    <row r="184" spans="1:24" s="61" customFormat="1" ht="24" customHeight="1">
      <c r="A184" s="54">
        <v>166</v>
      </c>
      <c r="B184" s="55"/>
      <c r="C184" s="56"/>
      <c r="D184" s="56"/>
      <c r="E184" s="56"/>
      <c r="F184" s="125"/>
      <c r="G184" s="126"/>
      <c r="H184" s="56"/>
      <c r="I184" s="55"/>
      <c r="J184" s="55"/>
      <c r="K184" s="56"/>
      <c r="L184" s="60"/>
      <c r="M184" s="60"/>
      <c r="N184" s="95" t="str">
        <f>IFERROR(VLOOKUP(B184,VALUES!$E$2:$F$73,2,FALSE),"")</f>
        <v/>
      </c>
      <c r="O184" s="49"/>
      <c r="P184" s="49"/>
      <c r="Q184" s="49"/>
      <c r="R184" s="49"/>
      <c r="S184" s="49"/>
      <c r="T184" s="49"/>
      <c r="U184" s="49"/>
      <c r="V184" s="49"/>
      <c r="W184" s="49"/>
      <c r="X184" s="49"/>
    </row>
    <row r="185" spans="1:24" s="61" customFormat="1" ht="24" customHeight="1">
      <c r="A185" s="54">
        <v>167</v>
      </c>
      <c r="B185" s="55"/>
      <c r="C185" s="56"/>
      <c r="D185" s="56"/>
      <c r="E185" s="56"/>
      <c r="F185" s="125"/>
      <c r="G185" s="126"/>
      <c r="H185" s="56"/>
      <c r="I185" s="55"/>
      <c r="J185" s="55"/>
      <c r="K185" s="56"/>
      <c r="L185" s="60"/>
      <c r="M185" s="60"/>
      <c r="N185" s="95" t="str">
        <f>IFERROR(VLOOKUP(B185,VALUES!$E$2:$F$73,2,FALSE),"")</f>
        <v/>
      </c>
      <c r="O185" s="49"/>
      <c r="P185" s="49"/>
      <c r="Q185" s="49"/>
      <c r="R185" s="49"/>
      <c r="S185" s="49"/>
      <c r="T185" s="49"/>
      <c r="U185" s="49"/>
      <c r="V185" s="49"/>
      <c r="W185" s="49"/>
      <c r="X185" s="49"/>
    </row>
    <row r="186" spans="1:24" s="61" customFormat="1" ht="24" customHeight="1">
      <c r="A186" s="54">
        <v>168</v>
      </c>
      <c r="B186" s="55"/>
      <c r="C186" s="56"/>
      <c r="D186" s="56"/>
      <c r="E186" s="56"/>
      <c r="F186" s="125"/>
      <c r="G186" s="126"/>
      <c r="H186" s="56"/>
      <c r="I186" s="55"/>
      <c r="J186" s="55"/>
      <c r="K186" s="56"/>
      <c r="L186" s="60"/>
      <c r="M186" s="60"/>
      <c r="N186" s="95" t="str">
        <f>IFERROR(VLOOKUP(B186,VALUES!$E$2:$F$73,2,FALSE),"")</f>
        <v/>
      </c>
      <c r="O186" s="49"/>
      <c r="P186" s="49"/>
      <c r="Q186" s="49"/>
      <c r="R186" s="49"/>
      <c r="S186" s="49"/>
      <c r="T186" s="49"/>
      <c r="U186" s="49"/>
      <c r="V186" s="49"/>
      <c r="W186" s="49"/>
      <c r="X186" s="49"/>
    </row>
    <row r="187" spans="1:24" s="61" customFormat="1" ht="24" customHeight="1">
      <c r="A187" s="54">
        <v>169</v>
      </c>
      <c r="B187" s="55"/>
      <c r="C187" s="56"/>
      <c r="D187" s="56"/>
      <c r="E187" s="56"/>
      <c r="F187" s="125"/>
      <c r="G187" s="126"/>
      <c r="H187" s="56"/>
      <c r="I187" s="55"/>
      <c r="J187" s="55"/>
      <c r="K187" s="56"/>
      <c r="L187" s="60"/>
      <c r="M187" s="60"/>
      <c r="N187" s="95" t="str">
        <f>IFERROR(VLOOKUP(B187,VALUES!$E$2:$F$73,2,FALSE),"")</f>
        <v/>
      </c>
      <c r="O187" s="49"/>
      <c r="P187" s="49"/>
      <c r="Q187" s="49"/>
      <c r="R187" s="49"/>
      <c r="S187" s="49"/>
      <c r="T187" s="49"/>
      <c r="U187" s="49"/>
      <c r="V187" s="49"/>
      <c r="W187" s="49"/>
      <c r="X187" s="49"/>
    </row>
    <row r="188" spans="1:24" s="61" customFormat="1" ht="24" customHeight="1">
      <c r="A188" s="54">
        <v>170</v>
      </c>
      <c r="B188" s="55"/>
      <c r="C188" s="56"/>
      <c r="D188" s="56"/>
      <c r="E188" s="56"/>
      <c r="F188" s="125"/>
      <c r="G188" s="126"/>
      <c r="H188" s="56"/>
      <c r="I188" s="55"/>
      <c r="J188" s="55"/>
      <c r="K188" s="56"/>
      <c r="L188" s="60"/>
      <c r="M188" s="60"/>
      <c r="N188" s="95" t="str">
        <f>IFERROR(VLOOKUP(B188,VALUES!$E$2:$F$73,2,FALSE),"")</f>
        <v/>
      </c>
      <c r="O188" s="49"/>
      <c r="P188" s="49"/>
      <c r="Q188" s="49"/>
      <c r="R188" s="49"/>
      <c r="S188" s="49"/>
      <c r="T188" s="49"/>
      <c r="U188" s="49"/>
      <c r="V188" s="49"/>
      <c r="W188" s="49"/>
      <c r="X188" s="49"/>
    </row>
    <row r="189" spans="1:24" s="61" customFormat="1" ht="24" customHeight="1">
      <c r="A189" s="54">
        <v>171</v>
      </c>
      <c r="B189" s="55"/>
      <c r="C189" s="56"/>
      <c r="D189" s="56"/>
      <c r="E189" s="56"/>
      <c r="F189" s="125"/>
      <c r="G189" s="126"/>
      <c r="H189" s="56"/>
      <c r="I189" s="55"/>
      <c r="J189" s="55"/>
      <c r="K189" s="56"/>
      <c r="L189" s="60"/>
      <c r="M189" s="60"/>
      <c r="N189" s="95" t="str">
        <f>IFERROR(VLOOKUP(B189,VALUES!$E$2:$F$73,2,FALSE),"")</f>
        <v/>
      </c>
      <c r="O189" s="49"/>
      <c r="P189" s="49"/>
      <c r="Q189" s="49"/>
      <c r="R189" s="49"/>
      <c r="S189" s="49"/>
      <c r="T189" s="49"/>
      <c r="U189" s="49"/>
      <c r="V189" s="49"/>
      <c r="W189" s="49"/>
      <c r="X189" s="49"/>
    </row>
    <row r="190" spans="1:24" s="61" customFormat="1" ht="24" customHeight="1">
      <c r="A190" s="54">
        <v>172</v>
      </c>
      <c r="B190" s="55"/>
      <c r="C190" s="56"/>
      <c r="D190" s="56"/>
      <c r="E190" s="56"/>
      <c r="F190" s="125"/>
      <c r="G190" s="126"/>
      <c r="H190" s="56"/>
      <c r="I190" s="55"/>
      <c r="J190" s="55"/>
      <c r="K190" s="56"/>
      <c r="L190" s="60"/>
      <c r="M190" s="60"/>
      <c r="N190" s="95" t="str">
        <f>IFERROR(VLOOKUP(B190,VALUES!$E$2:$F$73,2,FALSE),"")</f>
        <v/>
      </c>
      <c r="O190" s="49"/>
      <c r="P190" s="49"/>
      <c r="Q190" s="49"/>
      <c r="R190" s="49"/>
      <c r="S190" s="49"/>
      <c r="T190" s="49"/>
      <c r="U190" s="49"/>
      <c r="V190" s="49"/>
      <c r="W190" s="49"/>
      <c r="X190" s="49"/>
    </row>
    <row r="191" spans="1:24" s="61" customFormat="1" ht="24" customHeight="1">
      <c r="A191" s="54">
        <v>173</v>
      </c>
      <c r="B191" s="55"/>
      <c r="C191" s="56"/>
      <c r="D191" s="56"/>
      <c r="E191" s="56"/>
      <c r="F191" s="125"/>
      <c r="G191" s="126"/>
      <c r="H191" s="56"/>
      <c r="I191" s="55"/>
      <c r="J191" s="55"/>
      <c r="K191" s="56"/>
      <c r="L191" s="60"/>
      <c r="M191" s="60"/>
      <c r="N191" s="95" t="str">
        <f>IFERROR(VLOOKUP(B191,VALUES!$E$2:$F$73,2,FALSE),"")</f>
        <v/>
      </c>
      <c r="O191" s="49"/>
      <c r="P191" s="49"/>
      <c r="Q191" s="49"/>
      <c r="R191" s="49"/>
      <c r="S191" s="49"/>
      <c r="T191" s="49"/>
      <c r="U191" s="49"/>
      <c r="V191" s="49"/>
      <c r="W191" s="49"/>
      <c r="X191" s="49"/>
    </row>
    <row r="192" spans="1:24" s="61" customFormat="1" ht="24" customHeight="1">
      <c r="A192" s="54">
        <v>174</v>
      </c>
      <c r="B192" s="55"/>
      <c r="C192" s="56"/>
      <c r="D192" s="56"/>
      <c r="E192" s="56"/>
      <c r="F192" s="125"/>
      <c r="G192" s="126"/>
      <c r="H192" s="56"/>
      <c r="I192" s="55"/>
      <c r="J192" s="55"/>
      <c r="K192" s="56"/>
      <c r="L192" s="60"/>
      <c r="M192" s="60"/>
      <c r="N192" s="95" t="str">
        <f>IFERROR(VLOOKUP(B192,VALUES!$E$2:$F$73,2,FALSE),"")</f>
        <v/>
      </c>
      <c r="O192" s="49"/>
      <c r="P192" s="49"/>
      <c r="Q192" s="49"/>
      <c r="R192" s="49"/>
      <c r="S192" s="49"/>
      <c r="T192" s="49"/>
      <c r="U192" s="49"/>
      <c r="V192" s="49"/>
      <c r="W192" s="49"/>
      <c r="X192" s="49"/>
    </row>
    <row r="193" spans="1:24" s="61" customFormat="1" ht="24" customHeight="1">
      <c r="A193" s="54">
        <v>175</v>
      </c>
      <c r="B193" s="55"/>
      <c r="C193" s="56"/>
      <c r="D193" s="56"/>
      <c r="E193" s="56"/>
      <c r="F193" s="125"/>
      <c r="G193" s="126"/>
      <c r="H193" s="56"/>
      <c r="I193" s="55"/>
      <c r="J193" s="55"/>
      <c r="K193" s="56"/>
      <c r="L193" s="60"/>
      <c r="M193" s="60"/>
      <c r="N193" s="95" t="str">
        <f>IFERROR(VLOOKUP(B193,VALUES!$E$2:$F$73,2,FALSE),"")</f>
        <v/>
      </c>
      <c r="O193" s="49"/>
      <c r="P193" s="49"/>
      <c r="Q193" s="49"/>
      <c r="R193" s="49"/>
      <c r="S193" s="49"/>
      <c r="T193" s="49"/>
      <c r="U193" s="49"/>
      <c r="V193" s="49"/>
      <c r="W193" s="49"/>
      <c r="X193" s="49"/>
    </row>
    <row r="194" spans="1:24" s="61" customFormat="1" ht="24" customHeight="1">
      <c r="A194" s="54">
        <v>176</v>
      </c>
      <c r="B194" s="55"/>
      <c r="C194" s="56"/>
      <c r="D194" s="56"/>
      <c r="E194" s="56"/>
      <c r="F194" s="125"/>
      <c r="G194" s="126"/>
      <c r="H194" s="56"/>
      <c r="I194" s="55"/>
      <c r="J194" s="55"/>
      <c r="K194" s="56"/>
      <c r="L194" s="60"/>
      <c r="M194" s="60"/>
      <c r="N194" s="95" t="str">
        <f>IFERROR(VLOOKUP(B194,VALUES!$E$2:$F$73,2,FALSE),"")</f>
        <v/>
      </c>
      <c r="O194" s="49"/>
      <c r="P194" s="49"/>
      <c r="Q194" s="49"/>
      <c r="R194" s="49"/>
      <c r="S194" s="49"/>
      <c r="T194" s="49"/>
      <c r="U194" s="49"/>
      <c r="V194" s="49"/>
      <c r="W194" s="49"/>
      <c r="X194" s="49"/>
    </row>
    <row r="195" spans="1:24" s="61" customFormat="1" ht="24" customHeight="1">
      <c r="A195" s="54">
        <v>177</v>
      </c>
      <c r="B195" s="55"/>
      <c r="C195" s="56"/>
      <c r="D195" s="56"/>
      <c r="E195" s="56"/>
      <c r="F195" s="125"/>
      <c r="G195" s="126"/>
      <c r="H195" s="56"/>
      <c r="I195" s="55"/>
      <c r="J195" s="55"/>
      <c r="K195" s="56"/>
      <c r="L195" s="60"/>
      <c r="M195" s="60"/>
      <c r="N195" s="95" t="str">
        <f>IFERROR(VLOOKUP(B195,VALUES!$E$2:$F$73,2,FALSE),"")</f>
        <v/>
      </c>
      <c r="O195" s="49"/>
      <c r="P195" s="49"/>
      <c r="Q195" s="49"/>
      <c r="R195" s="49"/>
      <c r="S195" s="49"/>
      <c r="T195" s="49"/>
      <c r="U195" s="49"/>
      <c r="V195" s="49"/>
      <c r="W195" s="49"/>
      <c r="X195" s="49"/>
    </row>
    <row r="196" spans="1:24" s="61" customFormat="1" ht="24" customHeight="1">
      <c r="A196" s="54">
        <v>178</v>
      </c>
      <c r="B196" s="55"/>
      <c r="C196" s="56"/>
      <c r="D196" s="56"/>
      <c r="E196" s="56"/>
      <c r="F196" s="125"/>
      <c r="G196" s="126"/>
      <c r="H196" s="56"/>
      <c r="I196" s="55"/>
      <c r="J196" s="55"/>
      <c r="K196" s="56"/>
      <c r="L196" s="60"/>
      <c r="M196" s="60"/>
      <c r="N196" s="95" t="str">
        <f>IFERROR(VLOOKUP(B196,VALUES!$E$2:$F$73,2,FALSE),"")</f>
        <v/>
      </c>
      <c r="O196" s="49"/>
      <c r="P196" s="49"/>
      <c r="Q196" s="49"/>
      <c r="R196" s="49"/>
      <c r="S196" s="49"/>
      <c r="T196" s="49"/>
      <c r="U196" s="49"/>
      <c r="V196" s="49"/>
      <c r="W196" s="49"/>
      <c r="X196" s="49"/>
    </row>
    <row r="197" spans="1:24" s="61" customFormat="1" ht="24" customHeight="1">
      <c r="A197" s="54">
        <v>179</v>
      </c>
      <c r="B197" s="55"/>
      <c r="C197" s="56"/>
      <c r="D197" s="56"/>
      <c r="E197" s="56"/>
      <c r="F197" s="125"/>
      <c r="G197" s="126"/>
      <c r="H197" s="56"/>
      <c r="I197" s="55"/>
      <c r="J197" s="55"/>
      <c r="K197" s="56"/>
      <c r="L197" s="60"/>
      <c r="M197" s="60"/>
      <c r="N197" s="95" t="str">
        <f>IFERROR(VLOOKUP(B197,VALUES!$E$2:$F$73,2,FALSE),"")</f>
        <v/>
      </c>
      <c r="O197" s="49"/>
      <c r="P197" s="49"/>
      <c r="Q197" s="49"/>
      <c r="R197" s="49"/>
      <c r="S197" s="49"/>
      <c r="T197" s="49"/>
      <c r="U197" s="49"/>
      <c r="V197" s="49"/>
      <c r="W197" s="49"/>
      <c r="X197" s="49"/>
    </row>
    <row r="198" spans="1:24" s="61" customFormat="1" ht="24" customHeight="1">
      <c r="A198" s="54">
        <v>180</v>
      </c>
      <c r="B198" s="55"/>
      <c r="C198" s="56"/>
      <c r="D198" s="56"/>
      <c r="E198" s="56"/>
      <c r="F198" s="125"/>
      <c r="G198" s="126"/>
      <c r="H198" s="56"/>
      <c r="I198" s="55"/>
      <c r="J198" s="55"/>
      <c r="K198" s="56"/>
      <c r="L198" s="60"/>
      <c r="M198" s="60"/>
      <c r="N198" s="95" t="str">
        <f>IFERROR(VLOOKUP(B198,VALUES!$E$2:$F$73,2,FALSE),"")</f>
        <v/>
      </c>
      <c r="O198" s="49"/>
      <c r="P198" s="49"/>
      <c r="Q198" s="49"/>
      <c r="R198" s="49"/>
      <c r="S198" s="49"/>
      <c r="T198" s="49"/>
      <c r="U198" s="49"/>
      <c r="V198" s="49"/>
      <c r="W198" s="49"/>
      <c r="X198" s="49"/>
    </row>
    <row r="199" spans="1:24" s="61" customFormat="1" ht="24" customHeight="1">
      <c r="A199" s="54">
        <v>181</v>
      </c>
      <c r="B199" s="55"/>
      <c r="C199" s="56"/>
      <c r="D199" s="56"/>
      <c r="E199" s="56"/>
      <c r="F199" s="125"/>
      <c r="G199" s="126"/>
      <c r="H199" s="56"/>
      <c r="I199" s="55"/>
      <c r="J199" s="55"/>
      <c r="K199" s="56"/>
      <c r="L199" s="60"/>
      <c r="M199" s="60"/>
      <c r="N199" s="95" t="str">
        <f>IFERROR(VLOOKUP(B199,VALUES!$E$2:$F$73,2,FALSE),"")</f>
        <v/>
      </c>
      <c r="O199" s="49"/>
      <c r="P199" s="49"/>
      <c r="Q199" s="49"/>
      <c r="R199" s="49"/>
      <c r="S199" s="49"/>
      <c r="T199" s="49"/>
      <c r="U199" s="49"/>
      <c r="V199" s="49"/>
      <c r="W199" s="49"/>
      <c r="X199" s="49"/>
    </row>
    <row r="200" spans="1:24" s="61" customFormat="1" ht="24" customHeight="1">
      <c r="A200" s="54">
        <v>182</v>
      </c>
      <c r="B200" s="55"/>
      <c r="C200" s="56"/>
      <c r="D200" s="56"/>
      <c r="E200" s="56"/>
      <c r="F200" s="125"/>
      <c r="G200" s="126"/>
      <c r="H200" s="56"/>
      <c r="I200" s="55"/>
      <c r="J200" s="55"/>
      <c r="K200" s="56"/>
      <c r="L200" s="60"/>
      <c r="M200" s="60"/>
      <c r="N200" s="95" t="str">
        <f>IFERROR(VLOOKUP(B200,VALUES!$E$2:$F$73,2,FALSE),"")</f>
        <v/>
      </c>
      <c r="O200" s="49"/>
      <c r="P200" s="49"/>
      <c r="Q200" s="49"/>
      <c r="R200" s="49"/>
      <c r="S200" s="49"/>
      <c r="T200" s="49"/>
      <c r="U200" s="49"/>
      <c r="V200" s="49"/>
      <c r="W200" s="49"/>
      <c r="X200" s="49"/>
    </row>
    <row r="201" spans="1:24" s="61" customFormat="1" ht="24" customHeight="1">
      <c r="A201" s="54">
        <v>183</v>
      </c>
      <c r="B201" s="55"/>
      <c r="C201" s="56"/>
      <c r="D201" s="56"/>
      <c r="E201" s="56"/>
      <c r="F201" s="125"/>
      <c r="G201" s="126"/>
      <c r="H201" s="56"/>
      <c r="I201" s="55"/>
      <c r="J201" s="55"/>
      <c r="K201" s="56"/>
      <c r="L201" s="60"/>
      <c r="M201" s="60"/>
      <c r="N201" s="95" t="str">
        <f>IFERROR(VLOOKUP(B201,VALUES!$E$2:$F$73,2,FALSE),"")</f>
        <v/>
      </c>
      <c r="O201" s="49"/>
      <c r="P201" s="49"/>
      <c r="Q201" s="49"/>
      <c r="R201" s="49"/>
      <c r="S201" s="49"/>
      <c r="T201" s="49"/>
      <c r="U201" s="49"/>
      <c r="V201" s="49"/>
      <c r="W201" s="49"/>
      <c r="X201" s="49"/>
    </row>
    <row r="202" spans="1:24" s="61" customFormat="1" ht="24" customHeight="1">
      <c r="A202" s="54">
        <v>184</v>
      </c>
      <c r="B202" s="55"/>
      <c r="C202" s="56"/>
      <c r="D202" s="56"/>
      <c r="E202" s="56"/>
      <c r="F202" s="125"/>
      <c r="G202" s="126"/>
      <c r="H202" s="56"/>
      <c r="I202" s="55"/>
      <c r="J202" s="55"/>
      <c r="K202" s="56"/>
      <c r="L202" s="60"/>
      <c r="M202" s="60"/>
      <c r="N202" s="95" t="str">
        <f>IFERROR(VLOOKUP(B202,VALUES!$E$2:$F$73,2,FALSE),"")</f>
        <v/>
      </c>
      <c r="O202" s="49"/>
      <c r="P202" s="49"/>
      <c r="Q202" s="49"/>
      <c r="R202" s="49"/>
      <c r="S202" s="49"/>
      <c r="T202" s="49"/>
      <c r="U202" s="49"/>
      <c r="V202" s="49"/>
      <c r="W202" s="49"/>
      <c r="X202" s="49"/>
    </row>
    <row r="203" spans="1:24" s="61" customFormat="1" ht="24" customHeight="1">
      <c r="A203" s="54">
        <v>185</v>
      </c>
      <c r="B203" s="55"/>
      <c r="C203" s="56"/>
      <c r="D203" s="56"/>
      <c r="E203" s="56"/>
      <c r="F203" s="125"/>
      <c r="G203" s="126"/>
      <c r="H203" s="56"/>
      <c r="I203" s="55"/>
      <c r="J203" s="55"/>
      <c r="K203" s="56"/>
      <c r="L203" s="60"/>
      <c r="M203" s="60"/>
      <c r="N203" s="95" t="str">
        <f>IFERROR(VLOOKUP(B203,VALUES!$E$2:$F$73,2,FALSE),"")</f>
        <v/>
      </c>
      <c r="O203" s="49"/>
      <c r="P203" s="49"/>
      <c r="Q203" s="49"/>
      <c r="R203" s="49"/>
      <c r="S203" s="49"/>
      <c r="T203" s="49"/>
      <c r="U203" s="49"/>
      <c r="V203" s="49"/>
      <c r="W203" s="49"/>
      <c r="X203" s="49"/>
    </row>
    <row r="204" spans="1:24" s="61" customFormat="1" ht="24" customHeight="1">
      <c r="A204" s="54">
        <v>186</v>
      </c>
      <c r="B204" s="55"/>
      <c r="C204" s="56"/>
      <c r="D204" s="56"/>
      <c r="E204" s="56"/>
      <c r="F204" s="125"/>
      <c r="G204" s="126"/>
      <c r="H204" s="56"/>
      <c r="I204" s="55"/>
      <c r="J204" s="55"/>
      <c r="K204" s="56"/>
      <c r="L204" s="60"/>
      <c r="M204" s="60"/>
      <c r="N204" s="95" t="str">
        <f>IFERROR(VLOOKUP(B204,VALUES!$E$2:$F$73,2,FALSE),"")</f>
        <v/>
      </c>
      <c r="O204" s="49"/>
      <c r="P204" s="49"/>
      <c r="Q204" s="49"/>
      <c r="R204" s="49"/>
      <c r="S204" s="49"/>
      <c r="T204" s="49"/>
      <c r="U204" s="49"/>
      <c r="V204" s="49"/>
      <c r="W204" s="49"/>
      <c r="X204" s="49"/>
    </row>
    <row r="205" spans="1:24" s="61" customFormat="1" ht="24" customHeight="1">
      <c r="A205" s="54">
        <v>187</v>
      </c>
      <c r="B205" s="55"/>
      <c r="C205" s="56"/>
      <c r="D205" s="56"/>
      <c r="E205" s="56"/>
      <c r="F205" s="125"/>
      <c r="G205" s="126"/>
      <c r="H205" s="56"/>
      <c r="I205" s="55"/>
      <c r="J205" s="55"/>
      <c r="K205" s="56"/>
      <c r="L205" s="60"/>
      <c r="M205" s="60"/>
      <c r="N205" s="95" t="str">
        <f>IFERROR(VLOOKUP(B205,VALUES!$E$2:$F$73,2,FALSE),"")</f>
        <v/>
      </c>
      <c r="O205" s="49"/>
      <c r="P205" s="49"/>
      <c r="Q205" s="49"/>
      <c r="R205" s="49"/>
      <c r="S205" s="49"/>
      <c r="T205" s="49"/>
      <c r="U205" s="49"/>
      <c r="V205" s="49"/>
      <c r="W205" s="49"/>
      <c r="X205" s="49"/>
    </row>
    <row r="206" spans="1:24" s="61" customFormat="1" ht="24" customHeight="1">
      <c r="A206" s="54">
        <v>188</v>
      </c>
      <c r="B206" s="55"/>
      <c r="C206" s="56"/>
      <c r="D206" s="56"/>
      <c r="E206" s="56"/>
      <c r="F206" s="70"/>
      <c r="G206" s="70"/>
      <c r="H206" s="56"/>
      <c r="I206" s="55"/>
      <c r="J206" s="55"/>
      <c r="K206" s="56"/>
      <c r="L206" s="60"/>
      <c r="M206" s="60"/>
      <c r="N206" s="95" t="str">
        <f>IFERROR(VLOOKUP(B206,VALUES!$E$2:$F$73,2,FALSE),"")</f>
        <v/>
      </c>
      <c r="O206" s="49"/>
      <c r="P206" s="49"/>
      <c r="Q206" s="49"/>
      <c r="R206" s="49"/>
      <c r="S206" s="49"/>
      <c r="T206" s="49"/>
      <c r="U206" s="49"/>
      <c r="V206" s="49"/>
      <c r="W206" s="49"/>
      <c r="X206" s="49"/>
    </row>
    <row r="207" spans="1:24" s="61" customFormat="1" ht="24" customHeight="1">
      <c r="A207" s="54">
        <v>189</v>
      </c>
      <c r="B207" s="55"/>
      <c r="C207" s="56"/>
      <c r="D207" s="56"/>
      <c r="E207" s="56"/>
      <c r="F207" s="125"/>
      <c r="G207" s="126"/>
      <c r="H207" s="56"/>
      <c r="I207" s="55"/>
      <c r="J207" s="55"/>
      <c r="K207" s="56"/>
      <c r="L207" s="60"/>
      <c r="M207" s="60"/>
      <c r="N207" s="95" t="str">
        <f>IFERROR(VLOOKUP(B207,VALUES!$E$2:$F$73,2,FALSE),"")</f>
        <v/>
      </c>
      <c r="O207" s="49"/>
      <c r="P207" s="49"/>
      <c r="Q207" s="49"/>
      <c r="R207" s="49"/>
      <c r="S207" s="49"/>
      <c r="T207" s="49"/>
      <c r="U207" s="49"/>
      <c r="V207" s="49"/>
      <c r="W207" s="49"/>
      <c r="X207" s="49"/>
    </row>
    <row r="208" spans="1:24" s="61" customFormat="1" ht="24" customHeight="1">
      <c r="A208" s="54">
        <v>190</v>
      </c>
      <c r="B208" s="55"/>
      <c r="C208" s="56"/>
      <c r="D208" s="56"/>
      <c r="E208" s="56"/>
      <c r="F208" s="125"/>
      <c r="G208" s="126"/>
      <c r="H208" s="56"/>
      <c r="I208" s="55"/>
      <c r="J208" s="55"/>
      <c r="K208" s="56"/>
      <c r="L208" s="60"/>
      <c r="M208" s="60"/>
      <c r="N208" s="95" t="str">
        <f>IFERROR(VLOOKUP(B208,VALUES!$E$2:$F$73,2,FALSE),"")</f>
        <v/>
      </c>
      <c r="O208" s="49"/>
      <c r="P208" s="49"/>
      <c r="Q208" s="49"/>
      <c r="R208" s="49"/>
      <c r="S208" s="49"/>
      <c r="T208" s="49"/>
      <c r="U208" s="49"/>
      <c r="V208" s="49"/>
      <c r="W208" s="49"/>
      <c r="X208" s="49"/>
    </row>
    <row r="209" spans="1:24" s="61" customFormat="1" ht="24" customHeight="1">
      <c r="A209" s="54">
        <v>191</v>
      </c>
      <c r="B209" s="55"/>
      <c r="C209" s="56"/>
      <c r="D209" s="56"/>
      <c r="E209" s="56"/>
      <c r="F209" s="125"/>
      <c r="G209" s="126"/>
      <c r="H209" s="56"/>
      <c r="I209" s="55"/>
      <c r="J209" s="55"/>
      <c r="K209" s="56"/>
      <c r="L209" s="60"/>
      <c r="M209" s="60"/>
      <c r="N209" s="95" t="str">
        <f>IFERROR(VLOOKUP(B209,VALUES!$E$2:$F$73,2,FALSE),"")</f>
        <v/>
      </c>
      <c r="O209" s="49"/>
      <c r="P209" s="49"/>
      <c r="Q209" s="49"/>
      <c r="R209" s="49"/>
      <c r="S209" s="49"/>
      <c r="T209" s="49"/>
      <c r="U209" s="49"/>
      <c r="V209" s="49"/>
      <c r="W209" s="49"/>
      <c r="X209" s="49"/>
    </row>
    <row r="210" spans="1:24" s="61" customFormat="1" ht="24" customHeight="1">
      <c r="A210" s="54">
        <v>192</v>
      </c>
      <c r="B210" s="55"/>
      <c r="C210" s="56"/>
      <c r="D210" s="56"/>
      <c r="E210" s="56"/>
      <c r="F210" s="125"/>
      <c r="G210" s="126"/>
      <c r="H210" s="56"/>
      <c r="I210" s="55"/>
      <c r="J210" s="55"/>
      <c r="K210" s="56"/>
      <c r="L210" s="60"/>
      <c r="M210" s="60"/>
      <c r="N210" s="95" t="str">
        <f>IFERROR(VLOOKUP(B210,VALUES!$E$2:$F$73,2,FALSE),"")</f>
        <v/>
      </c>
      <c r="O210" s="49"/>
      <c r="P210" s="49"/>
      <c r="Q210" s="49"/>
      <c r="R210" s="49"/>
      <c r="S210" s="49"/>
      <c r="T210" s="49"/>
      <c r="U210" s="49"/>
      <c r="V210" s="49"/>
      <c r="W210" s="49"/>
      <c r="X210" s="49"/>
    </row>
    <row r="211" spans="1:24" s="61" customFormat="1" ht="24" customHeight="1">
      <c r="A211" s="54">
        <v>193</v>
      </c>
      <c r="B211" s="55"/>
      <c r="C211" s="56"/>
      <c r="D211" s="56"/>
      <c r="E211" s="56"/>
      <c r="F211" s="125"/>
      <c r="G211" s="126"/>
      <c r="H211" s="56"/>
      <c r="I211" s="55"/>
      <c r="J211" s="55"/>
      <c r="K211" s="56"/>
      <c r="L211" s="60"/>
      <c r="M211" s="60"/>
      <c r="N211" s="95" t="str">
        <f>IFERROR(VLOOKUP(B211,VALUES!$E$2:$F$73,2,FALSE),"")</f>
        <v/>
      </c>
      <c r="O211" s="49"/>
      <c r="P211" s="49"/>
      <c r="Q211" s="49"/>
      <c r="R211" s="49"/>
      <c r="S211" s="49"/>
      <c r="T211" s="49"/>
      <c r="U211" s="49"/>
      <c r="V211" s="49"/>
      <c r="W211" s="49"/>
      <c r="X211" s="49"/>
    </row>
    <row r="212" spans="1:24" s="61" customFormat="1" ht="24" customHeight="1">
      <c r="A212" s="54">
        <v>194</v>
      </c>
      <c r="B212" s="55"/>
      <c r="C212" s="56"/>
      <c r="D212" s="56"/>
      <c r="E212" s="56"/>
      <c r="F212" s="125"/>
      <c r="G212" s="126"/>
      <c r="H212" s="56"/>
      <c r="I212" s="55"/>
      <c r="J212" s="55"/>
      <c r="K212" s="56"/>
      <c r="L212" s="60"/>
      <c r="M212" s="60"/>
      <c r="N212" s="95" t="str">
        <f>IFERROR(VLOOKUP(B212,VALUES!$E$2:$F$73,2,FALSE),"")</f>
        <v/>
      </c>
      <c r="O212" s="49"/>
      <c r="P212" s="49"/>
      <c r="Q212" s="49"/>
      <c r="R212" s="49"/>
      <c r="S212" s="49"/>
      <c r="T212" s="49"/>
      <c r="U212" s="49"/>
      <c r="V212" s="49"/>
      <c r="W212" s="49"/>
      <c r="X212" s="49"/>
    </row>
    <row r="213" spans="1:24" s="61" customFormat="1" ht="24" customHeight="1">
      <c r="A213" s="54">
        <v>195</v>
      </c>
      <c r="B213" s="55"/>
      <c r="C213" s="56"/>
      <c r="D213" s="56"/>
      <c r="E213" s="56"/>
      <c r="F213" s="125"/>
      <c r="G213" s="126"/>
      <c r="H213" s="56"/>
      <c r="I213" s="55"/>
      <c r="J213" s="55"/>
      <c r="K213" s="56"/>
      <c r="L213" s="60"/>
      <c r="M213" s="60"/>
      <c r="N213" s="95" t="str">
        <f>IFERROR(VLOOKUP(B213,VALUES!$E$2:$F$73,2,FALSE),"")</f>
        <v/>
      </c>
      <c r="O213" s="49"/>
      <c r="P213" s="49"/>
      <c r="Q213" s="49"/>
      <c r="R213" s="49"/>
      <c r="S213" s="49"/>
      <c r="T213" s="49"/>
      <c r="U213" s="49"/>
      <c r="V213" s="49"/>
      <c r="W213" s="49"/>
      <c r="X213" s="49"/>
    </row>
    <row r="214" spans="1:24" s="61" customFormat="1" ht="24" customHeight="1">
      <c r="A214" s="54">
        <v>196</v>
      </c>
      <c r="B214" s="55"/>
      <c r="C214" s="56"/>
      <c r="D214" s="56"/>
      <c r="E214" s="56"/>
      <c r="F214" s="125"/>
      <c r="G214" s="126"/>
      <c r="H214" s="56"/>
      <c r="I214" s="55"/>
      <c r="J214" s="55"/>
      <c r="K214" s="56"/>
      <c r="L214" s="60"/>
      <c r="M214" s="60"/>
      <c r="N214" s="95" t="str">
        <f>IFERROR(VLOOKUP(B214,VALUES!$E$2:$F$73,2,FALSE),"")</f>
        <v/>
      </c>
      <c r="O214" s="49"/>
      <c r="P214" s="49"/>
      <c r="Q214" s="49"/>
      <c r="R214" s="49"/>
      <c r="S214" s="49"/>
      <c r="T214" s="49"/>
      <c r="U214" s="49"/>
      <c r="V214" s="49"/>
      <c r="W214" s="49"/>
      <c r="X214" s="49"/>
    </row>
    <row r="215" spans="1:24" s="61" customFormat="1" ht="24" customHeight="1">
      <c r="A215" s="54">
        <v>197</v>
      </c>
      <c r="B215" s="55"/>
      <c r="C215" s="56"/>
      <c r="D215" s="56"/>
      <c r="E215" s="56"/>
      <c r="F215" s="125"/>
      <c r="G215" s="126"/>
      <c r="H215" s="56"/>
      <c r="I215" s="55"/>
      <c r="J215" s="55"/>
      <c r="K215" s="56"/>
      <c r="L215" s="60"/>
      <c r="M215" s="60"/>
      <c r="N215" s="95" t="str">
        <f>IFERROR(VLOOKUP(B215,VALUES!$E$2:$F$73,2,FALSE),"")</f>
        <v/>
      </c>
      <c r="O215" s="49"/>
      <c r="P215" s="49"/>
      <c r="Q215" s="49"/>
      <c r="R215" s="49"/>
      <c r="S215" s="49"/>
      <c r="T215" s="49"/>
      <c r="U215" s="49"/>
      <c r="V215" s="49"/>
      <c r="W215" s="49"/>
      <c r="X215" s="49"/>
    </row>
    <row r="216" spans="1:24" s="61" customFormat="1" ht="24" customHeight="1">
      <c r="A216" s="54">
        <v>198</v>
      </c>
      <c r="B216" s="55"/>
      <c r="C216" s="56"/>
      <c r="D216" s="56"/>
      <c r="E216" s="56"/>
      <c r="F216" s="71"/>
      <c r="G216" s="72"/>
      <c r="H216" s="56"/>
      <c r="I216" s="55"/>
      <c r="J216" s="55"/>
      <c r="K216" s="56"/>
      <c r="L216" s="60"/>
      <c r="M216" s="60"/>
      <c r="N216" s="95" t="str">
        <f>IFERROR(VLOOKUP(B216,VALUES!$E$2:$F$73,2,FALSE),"")</f>
        <v/>
      </c>
      <c r="O216" s="49"/>
      <c r="P216" s="49"/>
      <c r="Q216" s="49"/>
      <c r="R216" s="49"/>
      <c r="S216" s="49"/>
      <c r="T216" s="49"/>
      <c r="U216" s="49"/>
      <c r="V216" s="49"/>
      <c r="W216" s="49"/>
      <c r="X216" s="49"/>
    </row>
    <row r="217" spans="1:24" s="61" customFormat="1" ht="24" customHeight="1">
      <c r="A217" s="54">
        <v>199</v>
      </c>
      <c r="B217" s="55"/>
      <c r="C217" s="56"/>
      <c r="D217" s="56"/>
      <c r="E217" s="56"/>
      <c r="F217" s="125"/>
      <c r="G217" s="126"/>
      <c r="H217" s="56"/>
      <c r="I217" s="55"/>
      <c r="J217" s="55"/>
      <c r="K217" s="56"/>
      <c r="L217" s="60"/>
      <c r="M217" s="60"/>
      <c r="N217" s="95" t="str">
        <f>IFERROR(VLOOKUP(B217,VALUES!$E$2:$F$73,2,FALSE),"")</f>
        <v/>
      </c>
      <c r="O217" s="49"/>
      <c r="P217" s="49"/>
      <c r="Q217" s="49"/>
      <c r="R217" s="49"/>
      <c r="S217" s="49"/>
      <c r="T217" s="49"/>
      <c r="U217" s="49"/>
      <c r="V217" s="49"/>
      <c r="W217" s="49"/>
      <c r="X217" s="49"/>
    </row>
    <row r="218" spans="1:24" s="61" customFormat="1" ht="24" customHeight="1">
      <c r="A218" s="54">
        <v>200</v>
      </c>
      <c r="B218" s="55"/>
      <c r="C218" s="56"/>
      <c r="D218" s="56"/>
      <c r="E218" s="56"/>
      <c r="F218" s="125"/>
      <c r="G218" s="126"/>
      <c r="H218" s="56"/>
      <c r="I218" s="55"/>
      <c r="J218" s="55"/>
      <c r="K218" s="56"/>
      <c r="L218" s="60"/>
      <c r="M218" s="60"/>
      <c r="N218" s="95" t="str">
        <f>IFERROR(VLOOKUP(B218,VALUES!$E$2:$F$73,2,FALSE),"")</f>
        <v/>
      </c>
      <c r="O218" s="49"/>
      <c r="P218" s="49"/>
      <c r="Q218" s="49"/>
      <c r="R218" s="49"/>
      <c r="S218" s="49"/>
      <c r="T218" s="49"/>
      <c r="U218" s="49"/>
      <c r="V218" s="49"/>
      <c r="W218" s="49"/>
      <c r="X218" s="49"/>
    </row>
    <row r="219" spans="1:24" s="61" customFormat="1" ht="24" customHeight="1">
      <c r="A219" s="54">
        <v>201</v>
      </c>
      <c r="B219" s="55"/>
      <c r="C219" s="56"/>
      <c r="D219" s="56"/>
      <c r="E219" s="56"/>
      <c r="F219" s="125"/>
      <c r="G219" s="126"/>
      <c r="H219" s="56"/>
      <c r="I219" s="55"/>
      <c r="J219" s="55"/>
      <c r="K219" s="56"/>
      <c r="L219" s="60"/>
      <c r="M219" s="60"/>
      <c r="N219" s="95" t="str">
        <f>IFERROR(VLOOKUP(B219,VALUES!$E$2:$F$73,2,FALSE),"")</f>
        <v/>
      </c>
      <c r="O219" s="49"/>
      <c r="P219" s="49"/>
      <c r="Q219" s="49"/>
      <c r="R219" s="49"/>
      <c r="S219" s="49"/>
      <c r="T219" s="49"/>
      <c r="U219" s="49"/>
      <c r="V219" s="49"/>
      <c r="W219" s="49"/>
      <c r="X219" s="49"/>
    </row>
    <row r="220" spans="1:24" s="61" customFormat="1" ht="24" customHeight="1">
      <c r="A220" s="54">
        <v>202</v>
      </c>
      <c r="B220" s="55"/>
      <c r="C220" s="56"/>
      <c r="D220" s="56"/>
      <c r="E220" s="56"/>
      <c r="F220" s="125"/>
      <c r="G220" s="126"/>
      <c r="H220" s="56"/>
      <c r="I220" s="55"/>
      <c r="J220" s="55"/>
      <c r="K220" s="56"/>
      <c r="L220" s="60"/>
      <c r="M220" s="60"/>
      <c r="N220" s="95" t="str">
        <f>IFERROR(VLOOKUP(B220,VALUES!$E$2:$F$73,2,FALSE),"")</f>
        <v/>
      </c>
      <c r="O220" s="49"/>
      <c r="P220" s="49"/>
      <c r="Q220" s="49"/>
      <c r="R220" s="49"/>
      <c r="S220" s="49"/>
      <c r="T220" s="49"/>
      <c r="U220" s="49"/>
      <c r="V220" s="49"/>
      <c r="W220" s="49"/>
      <c r="X220" s="49"/>
    </row>
    <row r="221" spans="1:24" s="61" customFormat="1" ht="24" customHeight="1">
      <c r="A221" s="54">
        <v>203</v>
      </c>
      <c r="B221" s="55"/>
      <c r="C221" s="56"/>
      <c r="D221" s="56"/>
      <c r="E221" s="56"/>
      <c r="F221" s="125"/>
      <c r="G221" s="126"/>
      <c r="H221" s="56"/>
      <c r="I221" s="55"/>
      <c r="J221" s="55"/>
      <c r="K221" s="56"/>
      <c r="L221" s="60"/>
      <c r="M221" s="60"/>
      <c r="N221" s="95" t="str">
        <f>IFERROR(VLOOKUP(B221,VALUES!$E$2:$F$73,2,FALSE),"")</f>
        <v/>
      </c>
      <c r="O221" s="49"/>
      <c r="P221" s="49"/>
      <c r="Q221" s="49"/>
      <c r="R221" s="49"/>
      <c r="S221" s="49"/>
      <c r="T221" s="49"/>
      <c r="U221" s="49"/>
      <c r="V221" s="49"/>
      <c r="W221" s="49"/>
      <c r="X221" s="49"/>
    </row>
    <row r="222" spans="1:24" s="61" customFormat="1" ht="24" customHeight="1">
      <c r="A222" s="54">
        <v>204</v>
      </c>
      <c r="B222" s="55"/>
      <c r="C222" s="56"/>
      <c r="D222" s="56"/>
      <c r="E222" s="56"/>
      <c r="F222" s="125"/>
      <c r="G222" s="126"/>
      <c r="H222" s="56"/>
      <c r="I222" s="55"/>
      <c r="J222" s="55"/>
      <c r="K222" s="56"/>
      <c r="L222" s="60"/>
      <c r="M222" s="60"/>
      <c r="N222" s="95" t="str">
        <f>IFERROR(VLOOKUP(B222,VALUES!$E$2:$F$73,2,FALSE),"")</f>
        <v/>
      </c>
      <c r="O222" s="49"/>
      <c r="P222" s="49"/>
      <c r="Q222" s="49"/>
      <c r="R222" s="49"/>
      <c r="S222" s="49"/>
      <c r="T222" s="49"/>
      <c r="U222" s="49"/>
      <c r="V222" s="49"/>
      <c r="W222" s="49"/>
      <c r="X222" s="49"/>
    </row>
    <row r="223" spans="1:24" s="61" customFormat="1" ht="24" customHeight="1">
      <c r="A223" s="54">
        <v>205</v>
      </c>
      <c r="B223" s="55"/>
      <c r="C223" s="56"/>
      <c r="D223" s="56"/>
      <c r="E223" s="56"/>
      <c r="F223" s="125"/>
      <c r="G223" s="126"/>
      <c r="H223" s="56"/>
      <c r="I223" s="55"/>
      <c r="J223" s="55"/>
      <c r="K223" s="56"/>
      <c r="L223" s="60"/>
      <c r="M223" s="60"/>
      <c r="N223" s="95" t="str">
        <f>IFERROR(VLOOKUP(B223,VALUES!$E$2:$F$73,2,FALSE),"")</f>
        <v/>
      </c>
      <c r="O223" s="49"/>
      <c r="P223" s="49"/>
      <c r="Q223" s="49"/>
      <c r="R223" s="49"/>
      <c r="S223" s="49"/>
      <c r="T223" s="49"/>
      <c r="U223" s="49"/>
      <c r="V223" s="49"/>
      <c r="W223" s="49"/>
      <c r="X223" s="49"/>
    </row>
    <row r="224" spans="1:24" s="61" customFormat="1" ht="24" customHeight="1">
      <c r="A224" s="54">
        <v>206</v>
      </c>
      <c r="B224" s="55"/>
      <c r="C224" s="56"/>
      <c r="D224" s="56"/>
      <c r="E224" s="56"/>
      <c r="F224" s="125"/>
      <c r="G224" s="126"/>
      <c r="H224" s="56"/>
      <c r="I224" s="55"/>
      <c r="J224" s="55"/>
      <c r="K224" s="56"/>
      <c r="L224" s="60"/>
      <c r="M224" s="60"/>
      <c r="N224" s="95" t="str">
        <f>IFERROR(VLOOKUP(B224,VALUES!$E$2:$F$73,2,FALSE),"")</f>
        <v/>
      </c>
      <c r="O224" s="49"/>
      <c r="P224" s="49"/>
      <c r="Q224" s="49"/>
      <c r="R224" s="49"/>
      <c r="S224" s="49"/>
      <c r="T224" s="49"/>
      <c r="U224" s="49"/>
      <c r="V224" s="49"/>
      <c r="W224" s="49"/>
      <c r="X224" s="49"/>
    </row>
    <row r="225" spans="1:24" s="61" customFormat="1" ht="24" customHeight="1">
      <c r="A225" s="54">
        <v>207</v>
      </c>
      <c r="B225" s="55"/>
      <c r="C225" s="56"/>
      <c r="D225" s="56"/>
      <c r="E225" s="56"/>
      <c r="F225" s="125"/>
      <c r="G225" s="126"/>
      <c r="H225" s="56"/>
      <c r="I225" s="55"/>
      <c r="J225" s="55"/>
      <c r="K225" s="56"/>
      <c r="L225" s="60"/>
      <c r="M225" s="60"/>
      <c r="N225" s="95" t="str">
        <f>IFERROR(VLOOKUP(B225,VALUES!$E$2:$F$73,2,FALSE),"")</f>
        <v/>
      </c>
      <c r="O225" s="49"/>
      <c r="P225" s="49"/>
      <c r="Q225" s="49"/>
      <c r="R225" s="49"/>
      <c r="S225" s="49"/>
      <c r="T225" s="49"/>
      <c r="U225" s="49"/>
      <c r="V225" s="49"/>
      <c r="W225" s="49"/>
      <c r="X225" s="49"/>
    </row>
    <row r="226" spans="1:24" s="61" customFormat="1" ht="24" customHeight="1">
      <c r="A226" s="54">
        <v>208</v>
      </c>
      <c r="B226" s="55"/>
      <c r="C226" s="56"/>
      <c r="D226" s="56"/>
      <c r="E226" s="56"/>
      <c r="F226" s="125"/>
      <c r="G226" s="126"/>
      <c r="H226" s="56"/>
      <c r="I226" s="55"/>
      <c r="J226" s="55"/>
      <c r="K226" s="56"/>
      <c r="L226" s="60"/>
      <c r="M226" s="60"/>
      <c r="N226" s="95" t="str">
        <f>IFERROR(VLOOKUP(B226,VALUES!$E$2:$F$73,2,FALSE),"")</f>
        <v/>
      </c>
      <c r="O226" s="49"/>
      <c r="P226" s="49"/>
      <c r="Q226" s="49"/>
      <c r="R226" s="49"/>
      <c r="S226" s="49"/>
      <c r="T226" s="49"/>
      <c r="U226" s="49"/>
      <c r="V226" s="49"/>
      <c r="W226" s="49"/>
      <c r="X226" s="49"/>
    </row>
    <row r="227" spans="1:24" s="61" customFormat="1" ht="24" customHeight="1">
      <c r="A227" s="54">
        <v>209</v>
      </c>
      <c r="B227" s="55"/>
      <c r="C227" s="56"/>
      <c r="D227" s="56"/>
      <c r="E227" s="56"/>
      <c r="F227" s="125"/>
      <c r="G227" s="126"/>
      <c r="H227" s="56"/>
      <c r="I227" s="55"/>
      <c r="J227" s="55"/>
      <c r="K227" s="56"/>
      <c r="L227" s="60"/>
      <c r="M227" s="60"/>
      <c r="N227" s="95" t="str">
        <f>IFERROR(VLOOKUP(B227,VALUES!$E$2:$F$73,2,FALSE),"")</f>
        <v/>
      </c>
      <c r="O227" s="49"/>
      <c r="P227" s="49"/>
      <c r="Q227" s="49"/>
      <c r="R227" s="49"/>
      <c r="S227" s="49"/>
      <c r="T227" s="49"/>
      <c r="U227" s="49"/>
      <c r="V227" s="49"/>
      <c r="W227" s="49"/>
      <c r="X227" s="49"/>
    </row>
    <row r="228" spans="1:24" s="61" customFormat="1" ht="24" customHeight="1">
      <c r="A228" s="54">
        <v>210</v>
      </c>
      <c r="B228" s="55"/>
      <c r="C228" s="56"/>
      <c r="D228" s="56"/>
      <c r="E228" s="56"/>
      <c r="F228" s="125"/>
      <c r="G228" s="126"/>
      <c r="H228" s="56"/>
      <c r="I228" s="55"/>
      <c r="J228" s="55"/>
      <c r="K228" s="56"/>
      <c r="L228" s="60"/>
      <c r="M228" s="60"/>
      <c r="N228" s="95" t="str">
        <f>IFERROR(VLOOKUP(B228,VALUES!$E$2:$F$73,2,FALSE),"")</f>
        <v/>
      </c>
      <c r="O228" s="49"/>
      <c r="P228" s="49"/>
      <c r="Q228" s="49"/>
      <c r="R228" s="49"/>
      <c r="S228" s="49"/>
      <c r="T228" s="49"/>
      <c r="U228" s="49"/>
      <c r="V228" s="49"/>
      <c r="W228" s="49"/>
      <c r="X228" s="49"/>
    </row>
    <row r="229" spans="1:24" s="61" customFormat="1" ht="24" customHeight="1">
      <c r="A229" s="54">
        <v>211</v>
      </c>
      <c r="B229" s="55"/>
      <c r="C229" s="56"/>
      <c r="D229" s="56"/>
      <c r="E229" s="56"/>
      <c r="F229" s="125"/>
      <c r="G229" s="126"/>
      <c r="H229" s="56"/>
      <c r="I229" s="55"/>
      <c r="J229" s="55"/>
      <c r="K229" s="56"/>
      <c r="L229" s="60"/>
      <c r="M229" s="60"/>
      <c r="N229" s="95" t="str">
        <f>IFERROR(VLOOKUP(B229,VALUES!$E$2:$F$73,2,FALSE),"")</f>
        <v/>
      </c>
      <c r="O229" s="49"/>
      <c r="P229" s="49"/>
      <c r="Q229" s="49"/>
      <c r="R229" s="49"/>
      <c r="S229" s="49"/>
      <c r="T229" s="49"/>
      <c r="U229" s="49"/>
      <c r="V229" s="49"/>
      <c r="W229" s="49"/>
      <c r="X229" s="49"/>
    </row>
    <row r="230" spans="1:24" s="61" customFormat="1" ht="24" customHeight="1">
      <c r="A230" s="54">
        <v>212</v>
      </c>
      <c r="B230" s="55"/>
      <c r="C230" s="56"/>
      <c r="D230" s="56"/>
      <c r="E230" s="56"/>
      <c r="F230" s="125"/>
      <c r="G230" s="126"/>
      <c r="H230" s="56"/>
      <c r="I230" s="55"/>
      <c r="J230" s="55"/>
      <c r="K230" s="56"/>
      <c r="L230" s="60"/>
      <c r="M230" s="60"/>
      <c r="N230" s="95" t="str">
        <f>IFERROR(VLOOKUP(B230,VALUES!$E$2:$F$73,2,FALSE),"")</f>
        <v/>
      </c>
      <c r="O230" s="49"/>
      <c r="P230" s="49"/>
      <c r="Q230" s="49"/>
      <c r="R230" s="49"/>
      <c r="S230" s="49"/>
      <c r="T230" s="49"/>
      <c r="U230" s="49"/>
      <c r="V230" s="49"/>
      <c r="W230" s="49"/>
      <c r="X230" s="49"/>
    </row>
    <row r="231" spans="1:24" s="61" customFormat="1" ht="24" customHeight="1">
      <c r="A231" s="54">
        <v>213</v>
      </c>
      <c r="B231" s="55"/>
      <c r="C231" s="56"/>
      <c r="D231" s="56"/>
      <c r="E231" s="56"/>
      <c r="F231" s="125"/>
      <c r="G231" s="126"/>
      <c r="H231" s="56"/>
      <c r="I231" s="55"/>
      <c r="J231" s="55"/>
      <c r="K231" s="56"/>
      <c r="L231" s="60"/>
      <c r="M231" s="60"/>
      <c r="N231" s="95" t="str">
        <f>IFERROR(VLOOKUP(B231,VALUES!$E$2:$F$73,2,FALSE),"")</f>
        <v/>
      </c>
      <c r="O231" s="49"/>
      <c r="P231" s="49"/>
      <c r="Q231" s="49"/>
      <c r="R231" s="49"/>
      <c r="S231" s="49"/>
      <c r="T231" s="49"/>
      <c r="U231" s="49"/>
      <c r="V231" s="49"/>
      <c r="W231" s="49"/>
      <c r="X231" s="49"/>
    </row>
    <row r="232" spans="1:24" s="61" customFormat="1" ht="24" customHeight="1">
      <c r="A232" s="54">
        <v>214</v>
      </c>
      <c r="B232" s="55"/>
      <c r="C232" s="56"/>
      <c r="D232" s="56"/>
      <c r="E232" s="56"/>
      <c r="F232" s="125"/>
      <c r="G232" s="126"/>
      <c r="H232" s="56"/>
      <c r="I232" s="55"/>
      <c r="J232" s="55"/>
      <c r="K232" s="56"/>
      <c r="L232" s="60"/>
      <c r="M232" s="60"/>
      <c r="N232" s="95" t="str">
        <f>IFERROR(VLOOKUP(B232,VALUES!$E$2:$F$73,2,FALSE),"")</f>
        <v/>
      </c>
      <c r="O232" s="49"/>
      <c r="P232" s="49"/>
      <c r="Q232" s="49"/>
      <c r="R232" s="49"/>
      <c r="S232" s="49"/>
      <c r="T232" s="49"/>
      <c r="U232" s="49"/>
      <c r="V232" s="49"/>
      <c r="W232" s="49"/>
      <c r="X232" s="49"/>
    </row>
    <row r="233" spans="1:24" s="61" customFormat="1" ht="24" customHeight="1">
      <c r="A233" s="54">
        <v>215</v>
      </c>
      <c r="B233" s="55"/>
      <c r="C233" s="56"/>
      <c r="D233" s="56"/>
      <c r="E233" s="56"/>
      <c r="F233" s="125"/>
      <c r="G233" s="126"/>
      <c r="H233" s="56"/>
      <c r="I233" s="55"/>
      <c r="J233" s="55"/>
      <c r="K233" s="56"/>
      <c r="L233" s="60"/>
      <c r="M233" s="60"/>
      <c r="N233" s="95" t="str">
        <f>IFERROR(VLOOKUP(B233,VALUES!$E$2:$F$73,2,FALSE),"")</f>
        <v/>
      </c>
      <c r="O233" s="49"/>
      <c r="P233" s="49"/>
      <c r="Q233" s="49"/>
      <c r="R233" s="49"/>
      <c r="S233" s="49"/>
      <c r="T233" s="49"/>
      <c r="U233" s="49"/>
      <c r="V233" s="49"/>
      <c r="W233" s="49"/>
      <c r="X233" s="49"/>
    </row>
    <row r="234" spans="1:24" s="61" customFormat="1" ht="24" customHeight="1">
      <c r="A234" s="54">
        <v>216</v>
      </c>
      <c r="B234" s="55"/>
      <c r="C234" s="56"/>
      <c r="D234" s="56"/>
      <c r="E234" s="56"/>
      <c r="F234" s="125"/>
      <c r="G234" s="126"/>
      <c r="H234" s="56"/>
      <c r="I234" s="55"/>
      <c r="J234" s="55"/>
      <c r="K234" s="56"/>
      <c r="L234" s="60"/>
      <c r="M234" s="60"/>
      <c r="N234" s="95" t="str">
        <f>IFERROR(VLOOKUP(B234,VALUES!$E$2:$F$73,2,FALSE),"")</f>
        <v/>
      </c>
      <c r="O234" s="49"/>
      <c r="P234" s="49"/>
      <c r="Q234" s="49"/>
      <c r="R234" s="49"/>
      <c r="S234" s="49"/>
      <c r="T234" s="49"/>
      <c r="U234" s="49"/>
      <c r="V234" s="49"/>
      <c r="W234" s="49"/>
      <c r="X234" s="49"/>
    </row>
    <row r="235" spans="1:24" s="61" customFormat="1" ht="24" customHeight="1">
      <c r="A235" s="54">
        <v>217</v>
      </c>
      <c r="B235" s="55"/>
      <c r="C235" s="56"/>
      <c r="D235" s="56"/>
      <c r="E235" s="56"/>
      <c r="F235" s="125"/>
      <c r="G235" s="126"/>
      <c r="H235" s="56"/>
      <c r="I235" s="55"/>
      <c r="J235" s="55"/>
      <c r="K235" s="56"/>
      <c r="L235" s="60"/>
      <c r="M235" s="60"/>
      <c r="N235" s="95" t="str">
        <f>IFERROR(VLOOKUP(B235,VALUES!$E$2:$F$73,2,FALSE),"")</f>
        <v/>
      </c>
      <c r="O235" s="49"/>
      <c r="P235" s="49"/>
      <c r="Q235" s="49"/>
      <c r="R235" s="49"/>
      <c r="S235" s="49"/>
      <c r="T235" s="49"/>
      <c r="U235" s="49"/>
      <c r="V235" s="49"/>
      <c r="W235" s="49"/>
      <c r="X235" s="49"/>
    </row>
    <row r="236" spans="1:24" s="61" customFormat="1" ht="24" customHeight="1">
      <c r="A236" s="54">
        <v>218</v>
      </c>
      <c r="B236" s="55"/>
      <c r="C236" s="56"/>
      <c r="D236" s="56"/>
      <c r="E236" s="56"/>
      <c r="F236" s="125"/>
      <c r="G236" s="126"/>
      <c r="H236" s="56"/>
      <c r="I236" s="55"/>
      <c r="J236" s="55"/>
      <c r="K236" s="56"/>
      <c r="L236" s="60"/>
      <c r="M236" s="60"/>
      <c r="N236" s="95" t="str">
        <f>IFERROR(VLOOKUP(B236,VALUES!$E$2:$F$73,2,FALSE),"")</f>
        <v/>
      </c>
      <c r="O236" s="49"/>
      <c r="P236" s="49"/>
      <c r="Q236" s="49"/>
      <c r="R236" s="49"/>
      <c r="S236" s="49"/>
      <c r="T236" s="49"/>
      <c r="U236" s="49"/>
      <c r="V236" s="49"/>
      <c r="W236" s="49"/>
      <c r="X236" s="49"/>
    </row>
    <row r="237" spans="1:24" s="61" customFormat="1" ht="24" customHeight="1">
      <c r="A237" s="54">
        <v>219</v>
      </c>
      <c r="B237" s="55"/>
      <c r="C237" s="56"/>
      <c r="D237" s="56"/>
      <c r="E237" s="56"/>
      <c r="F237" s="125"/>
      <c r="G237" s="126"/>
      <c r="H237" s="56"/>
      <c r="I237" s="55"/>
      <c r="J237" s="55"/>
      <c r="K237" s="56"/>
      <c r="L237" s="60"/>
      <c r="M237" s="60"/>
      <c r="N237" s="95" t="str">
        <f>IFERROR(VLOOKUP(B237,VALUES!$E$2:$F$73,2,FALSE),"")</f>
        <v/>
      </c>
      <c r="O237" s="49"/>
      <c r="P237" s="49"/>
      <c r="Q237" s="49"/>
      <c r="R237" s="49"/>
      <c r="S237" s="49"/>
      <c r="T237" s="49"/>
      <c r="U237" s="49"/>
      <c r="V237" s="49"/>
      <c r="W237" s="49"/>
      <c r="X237" s="49"/>
    </row>
    <row r="238" spans="1:24" s="61" customFormat="1" ht="24" customHeight="1">
      <c r="A238" s="54">
        <v>220</v>
      </c>
      <c r="B238" s="55"/>
      <c r="C238" s="56"/>
      <c r="D238" s="56"/>
      <c r="E238" s="56"/>
      <c r="F238" s="125"/>
      <c r="G238" s="126"/>
      <c r="H238" s="56"/>
      <c r="I238" s="55"/>
      <c r="J238" s="55"/>
      <c r="K238" s="56"/>
      <c r="L238" s="60"/>
      <c r="M238" s="60"/>
      <c r="N238" s="95" t="str">
        <f>IFERROR(VLOOKUP(B238,VALUES!$E$2:$F$73,2,FALSE),"")</f>
        <v/>
      </c>
      <c r="O238" s="49"/>
      <c r="P238" s="49"/>
      <c r="Q238" s="49"/>
      <c r="R238" s="49"/>
      <c r="S238" s="49"/>
      <c r="T238" s="49"/>
      <c r="U238" s="49"/>
      <c r="V238" s="49"/>
      <c r="W238" s="49"/>
      <c r="X238" s="49"/>
    </row>
    <row r="239" spans="1:24" s="61" customFormat="1" ht="24" customHeight="1">
      <c r="A239" s="54">
        <v>221</v>
      </c>
      <c r="B239" s="55"/>
      <c r="C239" s="56"/>
      <c r="D239" s="56"/>
      <c r="E239" s="56"/>
      <c r="F239" s="125"/>
      <c r="G239" s="126"/>
      <c r="H239" s="56"/>
      <c r="I239" s="55"/>
      <c r="J239" s="55"/>
      <c r="K239" s="56"/>
      <c r="L239" s="60"/>
      <c r="M239" s="60"/>
      <c r="N239" s="95" t="str">
        <f>IFERROR(VLOOKUP(B239,VALUES!$E$2:$F$73,2,FALSE),"")</f>
        <v/>
      </c>
      <c r="O239" s="49"/>
      <c r="P239" s="49"/>
      <c r="Q239" s="49"/>
      <c r="R239" s="49"/>
      <c r="S239" s="49"/>
      <c r="T239" s="49"/>
      <c r="U239" s="49"/>
      <c r="V239" s="49"/>
      <c r="W239" s="49"/>
      <c r="X239" s="49"/>
    </row>
    <row r="240" spans="1:24" s="61" customFormat="1" ht="24" customHeight="1">
      <c r="A240" s="54">
        <v>222</v>
      </c>
      <c r="B240" s="55"/>
      <c r="C240" s="56"/>
      <c r="D240" s="56"/>
      <c r="E240" s="56"/>
      <c r="F240" s="125"/>
      <c r="G240" s="126"/>
      <c r="H240" s="56"/>
      <c r="I240" s="55"/>
      <c r="J240" s="55"/>
      <c r="K240" s="56"/>
      <c r="L240" s="60"/>
      <c r="M240" s="60"/>
      <c r="N240" s="95" t="str">
        <f>IFERROR(VLOOKUP(B240,VALUES!$E$2:$F$73,2,FALSE),"")</f>
        <v/>
      </c>
      <c r="O240" s="49"/>
      <c r="P240" s="49"/>
      <c r="Q240" s="49"/>
      <c r="R240" s="49"/>
      <c r="S240" s="49"/>
      <c r="T240" s="49"/>
      <c r="U240" s="49"/>
      <c r="V240" s="49"/>
      <c r="W240" s="49"/>
      <c r="X240" s="49"/>
    </row>
    <row r="241" spans="1:24" s="61" customFormat="1" ht="24" customHeight="1">
      <c r="A241" s="54">
        <v>223</v>
      </c>
      <c r="B241" s="55"/>
      <c r="C241" s="56"/>
      <c r="D241" s="56"/>
      <c r="E241" s="56"/>
      <c r="F241" s="125"/>
      <c r="G241" s="126"/>
      <c r="H241" s="56"/>
      <c r="I241" s="55"/>
      <c r="J241" s="55"/>
      <c r="K241" s="56"/>
      <c r="L241" s="60"/>
      <c r="M241" s="60"/>
      <c r="N241" s="95" t="str">
        <f>IFERROR(VLOOKUP(B241,VALUES!$E$2:$F$73,2,FALSE),"")</f>
        <v/>
      </c>
      <c r="O241" s="49"/>
      <c r="P241" s="49"/>
      <c r="Q241" s="49"/>
      <c r="R241" s="49"/>
      <c r="S241" s="49"/>
      <c r="T241" s="49"/>
      <c r="U241" s="49"/>
      <c r="V241" s="49"/>
      <c r="W241" s="49"/>
      <c r="X241" s="49"/>
    </row>
    <row r="242" spans="1:24" s="61" customFormat="1" ht="24" customHeight="1">
      <c r="A242" s="54">
        <v>224</v>
      </c>
      <c r="B242" s="55"/>
      <c r="C242" s="56"/>
      <c r="D242" s="56"/>
      <c r="E242" s="56"/>
      <c r="F242" s="125"/>
      <c r="G242" s="126"/>
      <c r="H242" s="56"/>
      <c r="I242" s="55"/>
      <c r="J242" s="55"/>
      <c r="K242" s="56"/>
      <c r="L242" s="60"/>
      <c r="M242" s="60"/>
      <c r="N242" s="95" t="str">
        <f>IFERROR(VLOOKUP(B242,VALUES!$E$2:$F$73,2,FALSE),"")</f>
        <v/>
      </c>
      <c r="O242" s="49"/>
      <c r="P242" s="49"/>
      <c r="Q242" s="49"/>
      <c r="R242" s="49"/>
      <c r="S242" s="49"/>
      <c r="T242" s="49"/>
      <c r="U242" s="49"/>
      <c r="V242" s="49"/>
      <c r="W242" s="49"/>
      <c r="X242" s="49"/>
    </row>
    <row r="243" spans="1:24" s="61" customFormat="1" ht="24" customHeight="1">
      <c r="A243" s="54">
        <v>225</v>
      </c>
      <c r="B243" s="55"/>
      <c r="C243" s="56"/>
      <c r="D243" s="56"/>
      <c r="E243" s="56"/>
      <c r="F243" s="125"/>
      <c r="G243" s="126"/>
      <c r="H243" s="56"/>
      <c r="I243" s="55"/>
      <c r="J243" s="55"/>
      <c r="K243" s="56"/>
      <c r="L243" s="60"/>
      <c r="M243" s="60"/>
      <c r="N243" s="95" t="str">
        <f>IFERROR(VLOOKUP(B243,VALUES!$E$2:$F$73,2,FALSE),"")</f>
        <v/>
      </c>
      <c r="O243" s="49"/>
      <c r="P243" s="49"/>
      <c r="Q243" s="49"/>
      <c r="R243" s="49"/>
      <c r="S243" s="49"/>
      <c r="T243" s="49"/>
      <c r="U243" s="49"/>
      <c r="V243" s="49"/>
      <c r="W243" s="49"/>
      <c r="X243" s="49"/>
    </row>
    <row r="244" spans="1:24" s="61" customFormat="1" ht="24" customHeight="1">
      <c r="A244" s="54">
        <v>226</v>
      </c>
      <c r="B244" s="55"/>
      <c r="C244" s="56"/>
      <c r="D244" s="56"/>
      <c r="E244" s="56"/>
      <c r="F244" s="125"/>
      <c r="G244" s="126"/>
      <c r="H244" s="56"/>
      <c r="I244" s="55"/>
      <c r="J244" s="55"/>
      <c r="K244" s="56"/>
      <c r="L244" s="60"/>
      <c r="M244" s="60"/>
      <c r="N244" s="95" t="str">
        <f>IFERROR(VLOOKUP(B244,VALUES!$E$2:$F$73,2,FALSE),"")</f>
        <v/>
      </c>
      <c r="O244" s="49"/>
      <c r="P244" s="49"/>
      <c r="Q244" s="49"/>
      <c r="R244" s="49"/>
      <c r="S244" s="49"/>
      <c r="T244" s="49"/>
      <c r="U244" s="49"/>
      <c r="V244" s="49"/>
      <c r="W244" s="49"/>
      <c r="X244" s="49"/>
    </row>
    <row r="245" spans="1:24" s="61" customFormat="1" ht="24" customHeight="1">
      <c r="A245" s="54">
        <v>227</v>
      </c>
      <c r="B245" s="55"/>
      <c r="C245" s="56"/>
      <c r="D245" s="56"/>
      <c r="E245" s="56"/>
      <c r="F245" s="125"/>
      <c r="G245" s="126"/>
      <c r="H245" s="56"/>
      <c r="I245" s="55"/>
      <c r="J245" s="55"/>
      <c r="K245" s="56"/>
      <c r="L245" s="60"/>
      <c r="M245" s="60"/>
      <c r="N245" s="95" t="str">
        <f>IFERROR(VLOOKUP(B245,VALUES!$E$2:$F$73,2,FALSE),"")</f>
        <v/>
      </c>
      <c r="O245" s="49"/>
      <c r="P245" s="49"/>
      <c r="Q245" s="49"/>
      <c r="R245" s="49"/>
      <c r="S245" s="49"/>
      <c r="T245" s="49"/>
      <c r="U245" s="49"/>
      <c r="V245" s="49"/>
      <c r="W245" s="49"/>
      <c r="X245" s="49"/>
    </row>
    <row r="246" spans="1:24" s="61" customFormat="1" ht="24" customHeight="1">
      <c r="A246" s="54">
        <v>228</v>
      </c>
      <c r="B246" s="55"/>
      <c r="C246" s="56"/>
      <c r="D246" s="56"/>
      <c r="E246" s="56"/>
      <c r="F246" s="125"/>
      <c r="G246" s="126"/>
      <c r="H246" s="56"/>
      <c r="I246" s="55"/>
      <c r="J246" s="55"/>
      <c r="K246" s="56"/>
      <c r="L246" s="60"/>
      <c r="M246" s="60"/>
      <c r="N246" s="95" t="str">
        <f>IFERROR(VLOOKUP(B246,VALUES!$E$2:$F$73,2,FALSE),"")</f>
        <v/>
      </c>
      <c r="O246" s="49"/>
      <c r="P246" s="49"/>
      <c r="Q246" s="49"/>
      <c r="R246" s="49"/>
      <c r="S246" s="49"/>
      <c r="T246" s="49"/>
      <c r="U246" s="49"/>
      <c r="V246" s="49"/>
      <c r="W246" s="49"/>
      <c r="X246" s="49"/>
    </row>
    <row r="247" spans="1:24" s="61" customFormat="1" ht="24" customHeight="1">
      <c r="A247" s="54">
        <v>229</v>
      </c>
      <c r="B247" s="55"/>
      <c r="C247" s="56"/>
      <c r="D247" s="56"/>
      <c r="E247" s="56"/>
      <c r="F247" s="125"/>
      <c r="G247" s="126"/>
      <c r="H247" s="56"/>
      <c r="I247" s="55"/>
      <c r="J247" s="55"/>
      <c r="K247" s="56"/>
      <c r="L247" s="60"/>
      <c r="M247" s="60"/>
      <c r="N247" s="95" t="str">
        <f>IFERROR(VLOOKUP(B247,VALUES!$E$2:$F$73,2,FALSE),"")</f>
        <v/>
      </c>
      <c r="O247" s="49"/>
      <c r="P247" s="49"/>
      <c r="Q247" s="49"/>
      <c r="R247" s="49"/>
      <c r="S247" s="49"/>
      <c r="T247" s="49"/>
      <c r="U247" s="49"/>
      <c r="V247" s="49"/>
      <c r="W247" s="49"/>
      <c r="X247" s="49"/>
    </row>
    <row r="248" spans="1:24" s="61" customFormat="1" ht="24" customHeight="1">
      <c r="A248" s="54">
        <v>230</v>
      </c>
      <c r="B248" s="55"/>
      <c r="C248" s="56"/>
      <c r="D248" s="56"/>
      <c r="E248" s="56"/>
      <c r="F248" s="125"/>
      <c r="G248" s="126"/>
      <c r="H248" s="56"/>
      <c r="I248" s="55"/>
      <c r="J248" s="55"/>
      <c r="K248" s="56"/>
      <c r="L248" s="60"/>
      <c r="M248" s="60"/>
      <c r="N248" s="95" t="str">
        <f>IFERROR(VLOOKUP(B248,VALUES!$E$2:$F$73,2,FALSE),"")</f>
        <v/>
      </c>
      <c r="O248" s="49"/>
      <c r="P248" s="49"/>
      <c r="Q248" s="49"/>
      <c r="R248" s="49"/>
      <c r="S248" s="49"/>
      <c r="T248" s="49"/>
      <c r="U248" s="49"/>
      <c r="V248" s="49"/>
      <c r="W248" s="49"/>
      <c r="X248" s="49"/>
    </row>
    <row r="249" spans="1:24" s="61" customFormat="1" ht="24" customHeight="1">
      <c r="A249" s="54">
        <v>231</v>
      </c>
      <c r="B249" s="55"/>
      <c r="C249" s="56"/>
      <c r="D249" s="56"/>
      <c r="E249" s="56"/>
      <c r="F249" s="125"/>
      <c r="G249" s="126"/>
      <c r="H249" s="56"/>
      <c r="I249" s="55"/>
      <c r="J249" s="55"/>
      <c r="K249" s="56"/>
      <c r="L249" s="60"/>
      <c r="M249" s="60"/>
      <c r="N249" s="95" t="str">
        <f>IFERROR(VLOOKUP(B249,VALUES!$E$2:$F$73,2,FALSE),"")</f>
        <v/>
      </c>
      <c r="O249" s="49"/>
      <c r="P249" s="49"/>
      <c r="Q249" s="49"/>
      <c r="R249" s="49"/>
      <c r="S249" s="49"/>
      <c r="T249" s="49"/>
      <c r="U249" s="49"/>
      <c r="V249" s="49"/>
      <c r="W249" s="49"/>
      <c r="X249" s="49"/>
    </row>
    <row r="250" spans="1:24" s="61" customFormat="1" ht="24" customHeight="1">
      <c r="A250" s="54">
        <v>232</v>
      </c>
      <c r="B250" s="55"/>
      <c r="C250" s="56"/>
      <c r="D250" s="56"/>
      <c r="E250" s="56"/>
      <c r="F250" s="125"/>
      <c r="G250" s="126"/>
      <c r="H250" s="56"/>
      <c r="I250" s="55"/>
      <c r="J250" s="55"/>
      <c r="K250" s="56"/>
      <c r="L250" s="60"/>
      <c r="M250" s="60"/>
      <c r="N250" s="95" t="str">
        <f>IFERROR(VLOOKUP(B250,VALUES!$E$2:$F$73,2,FALSE),"")</f>
        <v/>
      </c>
      <c r="O250" s="49"/>
      <c r="P250" s="49"/>
      <c r="Q250" s="49"/>
      <c r="R250" s="49"/>
      <c r="S250" s="49"/>
      <c r="T250" s="49"/>
      <c r="U250" s="49"/>
      <c r="V250" s="49"/>
      <c r="W250" s="49"/>
      <c r="X250" s="49"/>
    </row>
    <row r="251" spans="1:24" s="61" customFormat="1" ht="24" customHeight="1">
      <c r="A251" s="54">
        <v>233</v>
      </c>
      <c r="B251" s="55"/>
      <c r="C251" s="56"/>
      <c r="D251" s="56"/>
      <c r="E251" s="56"/>
      <c r="F251" s="125"/>
      <c r="G251" s="126"/>
      <c r="H251" s="56"/>
      <c r="I251" s="55"/>
      <c r="J251" s="55"/>
      <c r="K251" s="56"/>
      <c r="L251" s="60"/>
      <c r="M251" s="60"/>
      <c r="N251" s="95" t="str">
        <f>IFERROR(VLOOKUP(B251,VALUES!$E$2:$F$73,2,FALSE),"")</f>
        <v/>
      </c>
      <c r="O251" s="49"/>
      <c r="P251" s="49"/>
      <c r="Q251" s="49"/>
      <c r="R251" s="49"/>
      <c r="S251" s="49"/>
      <c r="T251" s="49"/>
      <c r="U251" s="49"/>
      <c r="V251" s="49"/>
      <c r="W251" s="49"/>
      <c r="X251" s="49"/>
    </row>
    <row r="252" spans="1:24" s="61" customFormat="1" ht="24" customHeight="1">
      <c r="A252" s="54">
        <v>234</v>
      </c>
      <c r="B252" s="55"/>
      <c r="C252" s="56"/>
      <c r="D252" s="56"/>
      <c r="E252" s="56"/>
      <c r="F252" s="125"/>
      <c r="G252" s="126"/>
      <c r="H252" s="56"/>
      <c r="I252" s="55"/>
      <c r="J252" s="55"/>
      <c r="K252" s="56"/>
      <c r="L252" s="60"/>
      <c r="M252" s="60"/>
      <c r="N252" s="95" t="str">
        <f>IFERROR(VLOOKUP(B252,VALUES!$E$2:$F$73,2,FALSE),"")</f>
        <v/>
      </c>
      <c r="O252" s="49"/>
      <c r="P252" s="49"/>
      <c r="Q252" s="49"/>
      <c r="R252" s="49"/>
      <c r="S252" s="49"/>
      <c r="T252" s="49"/>
      <c r="U252" s="49"/>
      <c r="V252" s="49"/>
      <c r="W252" s="49"/>
      <c r="X252" s="49"/>
    </row>
    <row r="253" spans="1:24" s="61" customFormat="1" ht="24" customHeight="1">
      <c r="A253" s="54">
        <v>235</v>
      </c>
      <c r="B253" s="55"/>
      <c r="C253" s="56"/>
      <c r="D253" s="56"/>
      <c r="E253" s="56"/>
      <c r="F253" s="125"/>
      <c r="G253" s="126"/>
      <c r="H253" s="56"/>
      <c r="I253" s="55"/>
      <c r="J253" s="55"/>
      <c r="K253" s="56"/>
      <c r="L253" s="60"/>
      <c r="M253" s="60"/>
      <c r="N253" s="95" t="str">
        <f>IFERROR(VLOOKUP(B253,VALUES!$E$2:$F$73,2,FALSE),"")</f>
        <v/>
      </c>
      <c r="O253" s="49"/>
      <c r="P253" s="49"/>
      <c r="Q253" s="49"/>
      <c r="R253" s="49"/>
      <c r="S253" s="49"/>
      <c r="T253" s="49"/>
      <c r="U253" s="49"/>
      <c r="V253" s="49"/>
      <c r="W253" s="49"/>
      <c r="X253" s="49"/>
    </row>
    <row r="254" spans="1:24" s="61" customFormat="1" ht="24" customHeight="1">
      <c r="A254" s="54">
        <v>236</v>
      </c>
      <c r="B254" s="55"/>
      <c r="C254" s="56"/>
      <c r="D254" s="56"/>
      <c r="E254" s="56"/>
      <c r="F254" s="125"/>
      <c r="G254" s="126"/>
      <c r="H254" s="56"/>
      <c r="I254" s="55"/>
      <c r="J254" s="55"/>
      <c r="K254" s="56"/>
      <c r="L254" s="60"/>
      <c r="M254" s="60"/>
      <c r="N254" s="95" t="str">
        <f>IFERROR(VLOOKUP(B254,VALUES!$E$2:$F$73,2,FALSE),"")</f>
        <v/>
      </c>
      <c r="O254" s="49"/>
      <c r="P254" s="49"/>
      <c r="Q254" s="49"/>
      <c r="R254" s="49"/>
      <c r="S254" s="49"/>
      <c r="T254" s="49"/>
      <c r="U254" s="49"/>
      <c r="V254" s="49"/>
      <c r="W254" s="49"/>
      <c r="X254" s="49"/>
    </row>
    <row r="255" spans="1:24" s="61" customFormat="1" ht="24" customHeight="1">
      <c r="A255" s="54">
        <v>237</v>
      </c>
      <c r="B255" s="55"/>
      <c r="C255" s="56"/>
      <c r="D255" s="56"/>
      <c r="E255" s="56"/>
      <c r="F255" s="125"/>
      <c r="G255" s="126"/>
      <c r="H255" s="56"/>
      <c r="I255" s="55"/>
      <c r="J255" s="55"/>
      <c r="K255" s="56"/>
      <c r="L255" s="60"/>
      <c r="M255" s="60"/>
      <c r="N255" s="95" t="str">
        <f>IFERROR(VLOOKUP(B255,VALUES!$E$2:$F$73,2,FALSE),"")</f>
        <v/>
      </c>
      <c r="O255" s="49"/>
      <c r="P255" s="49"/>
      <c r="Q255" s="49"/>
      <c r="R255" s="49"/>
      <c r="S255" s="49"/>
      <c r="T255" s="49"/>
      <c r="U255" s="49"/>
      <c r="V255" s="49"/>
      <c r="W255" s="49"/>
      <c r="X255" s="49"/>
    </row>
    <row r="256" spans="1:24" s="61" customFormat="1" ht="24" customHeight="1">
      <c r="A256" s="54">
        <v>238</v>
      </c>
      <c r="B256" s="55"/>
      <c r="C256" s="56"/>
      <c r="D256" s="56"/>
      <c r="E256" s="56"/>
      <c r="F256" s="125"/>
      <c r="G256" s="126"/>
      <c r="H256" s="56"/>
      <c r="I256" s="55"/>
      <c r="J256" s="55"/>
      <c r="K256" s="56"/>
      <c r="L256" s="60"/>
      <c r="M256" s="60"/>
      <c r="N256" s="95" t="str">
        <f>IFERROR(VLOOKUP(B256,VALUES!$E$2:$F$73,2,FALSE),"")</f>
        <v/>
      </c>
      <c r="O256" s="49"/>
      <c r="P256" s="49"/>
      <c r="Q256" s="49"/>
      <c r="R256" s="49"/>
      <c r="S256" s="49"/>
      <c r="T256" s="49"/>
      <c r="U256" s="49"/>
      <c r="V256" s="49"/>
      <c r="W256" s="49"/>
      <c r="X256" s="49"/>
    </row>
    <row r="257" spans="1:24" s="61" customFormat="1" ht="24" customHeight="1">
      <c r="A257" s="54">
        <v>239</v>
      </c>
      <c r="B257" s="55"/>
      <c r="C257" s="56"/>
      <c r="D257" s="56"/>
      <c r="E257" s="56"/>
      <c r="F257" s="125"/>
      <c r="G257" s="126"/>
      <c r="H257" s="56"/>
      <c r="I257" s="55"/>
      <c r="J257" s="55"/>
      <c r="K257" s="56"/>
      <c r="L257" s="60"/>
      <c r="M257" s="60"/>
      <c r="N257" s="95" t="str">
        <f>IFERROR(VLOOKUP(B257,VALUES!$E$2:$F$73,2,FALSE),"")</f>
        <v/>
      </c>
      <c r="O257" s="49"/>
      <c r="P257" s="49"/>
      <c r="Q257" s="49"/>
      <c r="R257" s="49"/>
      <c r="S257" s="49"/>
      <c r="T257" s="49"/>
      <c r="U257" s="49"/>
      <c r="V257" s="49"/>
      <c r="W257" s="49"/>
      <c r="X257" s="49"/>
    </row>
    <row r="258" spans="1:24" s="61" customFormat="1" ht="24" customHeight="1">
      <c r="A258" s="54">
        <v>240</v>
      </c>
      <c r="B258" s="55"/>
      <c r="C258" s="56"/>
      <c r="D258" s="56"/>
      <c r="E258" s="56"/>
      <c r="F258" s="125"/>
      <c r="G258" s="126"/>
      <c r="H258" s="56"/>
      <c r="I258" s="55"/>
      <c r="J258" s="55"/>
      <c r="K258" s="56"/>
      <c r="L258" s="60"/>
      <c r="M258" s="60"/>
      <c r="N258" s="95" t="str">
        <f>IFERROR(VLOOKUP(B258,VALUES!$E$2:$F$73,2,FALSE),"")</f>
        <v/>
      </c>
      <c r="O258" s="49"/>
      <c r="P258" s="49"/>
      <c r="Q258" s="49"/>
      <c r="R258" s="49"/>
      <c r="S258" s="49"/>
      <c r="T258" s="49"/>
      <c r="U258" s="49"/>
      <c r="V258" s="49"/>
      <c r="W258" s="49"/>
      <c r="X258" s="49"/>
    </row>
    <row r="259" spans="1:24" s="61" customFormat="1" ht="24" customHeight="1">
      <c r="A259" s="54">
        <v>241</v>
      </c>
      <c r="B259" s="55"/>
      <c r="C259" s="56"/>
      <c r="D259" s="56"/>
      <c r="E259" s="56"/>
      <c r="F259" s="125"/>
      <c r="G259" s="126"/>
      <c r="H259" s="56"/>
      <c r="I259" s="55"/>
      <c r="J259" s="55"/>
      <c r="K259" s="56"/>
      <c r="L259" s="60"/>
      <c r="M259" s="60"/>
      <c r="N259" s="95" t="str">
        <f>IFERROR(VLOOKUP(B259,VALUES!$E$2:$F$73,2,FALSE),"")</f>
        <v/>
      </c>
      <c r="O259" s="49"/>
      <c r="P259" s="49"/>
      <c r="Q259" s="49"/>
      <c r="R259" s="49"/>
      <c r="S259" s="49"/>
      <c r="T259" s="49"/>
      <c r="U259" s="49"/>
      <c r="V259" s="49"/>
      <c r="W259" s="49"/>
      <c r="X259" s="49"/>
    </row>
    <row r="260" spans="1:24" s="61" customFormat="1" ht="24" customHeight="1">
      <c r="A260" s="54">
        <v>242</v>
      </c>
      <c r="B260" s="55"/>
      <c r="C260" s="56"/>
      <c r="D260" s="56"/>
      <c r="E260" s="56"/>
      <c r="F260" s="125"/>
      <c r="G260" s="126"/>
      <c r="H260" s="56"/>
      <c r="I260" s="55"/>
      <c r="J260" s="55"/>
      <c r="K260" s="56"/>
      <c r="L260" s="60"/>
      <c r="M260" s="60"/>
      <c r="N260" s="95" t="str">
        <f>IFERROR(VLOOKUP(B260,VALUES!$E$2:$F$73,2,FALSE),"")</f>
        <v/>
      </c>
      <c r="O260" s="49"/>
      <c r="P260" s="49"/>
      <c r="Q260" s="49"/>
      <c r="R260" s="49"/>
      <c r="S260" s="49"/>
      <c r="T260" s="49"/>
      <c r="U260" s="49"/>
      <c r="V260" s="49"/>
      <c r="W260" s="49"/>
      <c r="X260" s="49"/>
    </row>
    <row r="261" spans="1:24" s="61" customFormat="1" ht="24" customHeight="1">
      <c r="A261" s="54">
        <v>243</v>
      </c>
      <c r="B261" s="55"/>
      <c r="C261" s="56"/>
      <c r="D261" s="56"/>
      <c r="E261" s="56"/>
      <c r="F261" s="125"/>
      <c r="G261" s="126"/>
      <c r="H261" s="56"/>
      <c r="I261" s="55"/>
      <c r="J261" s="55"/>
      <c r="K261" s="56"/>
      <c r="L261" s="60"/>
      <c r="M261" s="60"/>
      <c r="N261" s="95" t="str">
        <f>IFERROR(VLOOKUP(B261,VALUES!$E$2:$F$73,2,FALSE),"")</f>
        <v/>
      </c>
      <c r="O261" s="49"/>
      <c r="P261" s="49"/>
      <c r="Q261" s="49"/>
      <c r="R261" s="49"/>
      <c r="S261" s="49"/>
      <c r="T261" s="49"/>
      <c r="U261" s="49"/>
      <c r="V261" s="49"/>
      <c r="W261" s="49"/>
      <c r="X261" s="49"/>
    </row>
    <row r="262" spans="1:24" s="61" customFormat="1" ht="24" customHeight="1">
      <c r="A262" s="54">
        <v>244</v>
      </c>
      <c r="B262" s="55"/>
      <c r="C262" s="56"/>
      <c r="D262" s="56"/>
      <c r="E262" s="56"/>
      <c r="F262" s="125"/>
      <c r="G262" s="126"/>
      <c r="H262" s="56"/>
      <c r="I262" s="55"/>
      <c r="J262" s="55"/>
      <c r="K262" s="56"/>
      <c r="L262" s="60"/>
      <c r="M262" s="60"/>
      <c r="N262" s="95" t="str">
        <f>IFERROR(VLOOKUP(B262,VALUES!$E$2:$F$73,2,FALSE),"")</f>
        <v/>
      </c>
      <c r="O262" s="49"/>
      <c r="P262" s="49"/>
      <c r="Q262" s="49"/>
      <c r="R262" s="49"/>
      <c r="S262" s="49"/>
      <c r="T262" s="49"/>
      <c r="U262" s="49"/>
      <c r="V262" s="49"/>
      <c r="W262" s="49"/>
      <c r="X262" s="49"/>
    </row>
    <row r="263" spans="1:24" s="61" customFormat="1" ht="24" customHeight="1">
      <c r="A263" s="54">
        <v>245</v>
      </c>
      <c r="B263" s="55"/>
      <c r="C263" s="56"/>
      <c r="D263" s="56"/>
      <c r="E263" s="56"/>
      <c r="F263" s="125"/>
      <c r="G263" s="126"/>
      <c r="H263" s="56"/>
      <c r="I263" s="55"/>
      <c r="J263" s="55"/>
      <c r="K263" s="56"/>
      <c r="L263" s="60"/>
      <c r="M263" s="60"/>
      <c r="N263" s="95" t="str">
        <f>IFERROR(VLOOKUP(B263,VALUES!$E$2:$F$73,2,FALSE),"")</f>
        <v/>
      </c>
      <c r="O263" s="49"/>
      <c r="P263" s="49"/>
      <c r="Q263" s="49"/>
      <c r="R263" s="49"/>
      <c r="S263" s="49"/>
      <c r="T263" s="49"/>
      <c r="U263" s="49"/>
      <c r="V263" s="49"/>
      <c r="W263" s="49"/>
      <c r="X263" s="49"/>
    </row>
    <row r="264" spans="1:24" s="61" customFormat="1" ht="24" customHeight="1">
      <c r="A264" s="54">
        <v>246</v>
      </c>
      <c r="B264" s="55"/>
      <c r="C264" s="56"/>
      <c r="D264" s="56"/>
      <c r="E264" s="56"/>
      <c r="F264" s="125"/>
      <c r="G264" s="126"/>
      <c r="H264" s="56"/>
      <c r="I264" s="55"/>
      <c r="J264" s="55"/>
      <c r="K264" s="56"/>
      <c r="L264" s="60"/>
      <c r="M264" s="60"/>
      <c r="N264" s="95" t="str">
        <f>IFERROR(VLOOKUP(B264,VALUES!$E$2:$F$73,2,FALSE),"")</f>
        <v/>
      </c>
      <c r="O264" s="49"/>
      <c r="P264" s="49"/>
      <c r="Q264" s="49"/>
      <c r="R264" s="49"/>
      <c r="S264" s="49"/>
      <c r="T264" s="49"/>
      <c r="U264" s="49"/>
      <c r="V264" s="49"/>
      <c r="W264" s="49"/>
      <c r="X264" s="49"/>
    </row>
    <row r="265" spans="1:24" s="61" customFormat="1" ht="24" customHeight="1">
      <c r="A265" s="54">
        <v>247</v>
      </c>
      <c r="B265" s="55"/>
      <c r="C265" s="56"/>
      <c r="D265" s="56"/>
      <c r="E265" s="56"/>
      <c r="F265" s="125"/>
      <c r="G265" s="126"/>
      <c r="H265" s="56"/>
      <c r="I265" s="55"/>
      <c r="J265" s="55"/>
      <c r="K265" s="56"/>
      <c r="L265" s="60"/>
      <c r="M265" s="60"/>
      <c r="N265" s="95" t="str">
        <f>IFERROR(VLOOKUP(B265,VALUES!$E$2:$F$73,2,FALSE),"")</f>
        <v/>
      </c>
      <c r="O265" s="49"/>
      <c r="P265" s="49"/>
      <c r="Q265" s="49"/>
      <c r="R265" s="49"/>
      <c r="S265" s="49"/>
      <c r="T265" s="49"/>
      <c r="U265" s="49"/>
      <c r="V265" s="49"/>
      <c r="W265" s="49"/>
      <c r="X265" s="49"/>
    </row>
    <row r="266" spans="1:24" s="61" customFormat="1" ht="24" customHeight="1">
      <c r="A266" s="54">
        <v>248</v>
      </c>
      <c r="B266" s="55"/>
      <c r="C266" s="56"/>
      <c r="D266" s="56"/>
      <c r="E266" s="56"/>
      <c r="F266" s="125"/>
      <c r="G266" s="126"/>
      <c r="H266" s="56"/>
      <c r="I266" s="55"/>
      <c r="J266" s="55"/>
      <c r="K266" s="56"/>
      <c r="L266" s="60"/>
      <c r="M266" s="60"/>
      <c r="N266" s="95" t="str">
        <f>IFERROR(VLOOKUP(B266,VALUES!$E$2:$F$73,2,FALSE),"")</f>
        <v/>
      </c>
      <c r="O266" s="49"/>
      <c r="P266" s="49"/>
      <c r="Q266" s="49"/>
      <c r="R266" s="49"/>
      <c r="S266" s="49"/>
      <c r="T266" s="49"/>
      <c r="U266" s="49"/>
      <c r="V266" s="49"/>
      <c r="W266" s="49"/>
      <c r="X266" s="49"/>
    </row>
    <row r="267" spans="1:24" s="61" customFormat="1" ht="24" customHeight="1">
      <c r="A267" s="54">
        <v>249</v>
      </c>
      <c r="B267" s="55"/>
      <c r="C267" s="56"/>
      <c r="D267" s="56"/>
      <c r="E267" s="56"/>
      <c r="F267" s="125"/>
      <c r="G267" s="126"/>
      <c r="H267" s="56"/>
      <c r="I267" s="55"/>
      <c r="J267" s="55"/>
      <c r="K267" s="56"/>
      <c r="L267" s="60"/>
      <c r="M267" s="60"/>
      <c r="N267" s="95" t="str">
        <f>IFERROR(VLOOKUP(B267,VALUES!$E$2:$F$73,2,FALSE),"")</f>
        <v/>
      </c>
      <c r="O267" s="49"/>
      <c r="P267" s="49"/>
      <c r="Q267" s="49"/>
      <c r="R267" s="49"/>
      <c r="S267" s="49"/>
      <c r="T267" s="49"/>
      <c r="U267" s="49"/>
      <c r="V267" s="49"/>
      <c r="W267" s="49"/>
      <c r="X267" s="49"/>
    </row>
    <row r="268" spans="1:24" s="61" customFormat="1" ht="24" customHeight="1">
      <c r="A268" s="54">
        <v>250</v>
      </c>
      <c r="B268" s="55"/>
      <c r="C268" s="56"/>
      <c r="D268" s="56"/>
      <c r="E268" s="56"/>
      <c r="F268" s="125"/>
      <c r="G268" s="126"/>
      <c r="H268" s="56"/>
      <c r="I268" s="55"/>
      <c r="J268" s="55"/>
      <c r="K268" s="56"/>
      <c r="L268" s="60"/>
      <c r="M268" s="60"/>
      <c r="N268" s="95" t="str">
        <f>IFERROR(VLOOKUP(B268,VALUES!$E$2:$F$73,2,FALSE),"")</f>
        <v/>
      </c>
      <c r="O268" s="49"/>
      <c r="P268" s="49"/>
      <c r="Q268" s="49"/>
      <c r="R268" s="49"/>
      <c r="S268" s="49"/>
      <c r="T268" s="49"/>
      <c r="U268" s="49"/>
      <c r="V268" s="49"/>
      <c r="W268" s="49"/>
      <c r="X268" s="49"/>
    </row>
    <row r="269" spans="1:24" s="61" customFormat="1" ht="24" customHeight="1">
      <c r="A269" s="54">
        <v>251</v>
      </c>
      <c r="B269" s="55"/>
      <c r="C269" s="56"/>
      <c r="D269" s="56"/>
      <c r="E269" s="56"/>
      <c r="F269" s="125"/>
      <c r="G269" s="126"/>
      <c r="H269" s="56"/>
      <c r="I269" s="55"/>
      <c r="J269" s="55"/>
      <c r="K269" s="56"/>
      <c r="L269" s="60"/>
      <c r="M269" s="60"/>
      <c r="N269" s="95" t="str">
        <f>IFERROR(VLOOKUP(B269,VALUES!$E$2:$F$73,2,FALSE),"")</f>
        <v/>
      </c>
      <c r="O269" s="49"/>
      <c r="P269" s="49"/>
      <c r="Q269" s="49"/>
      <c r="R269" s="49"/>
      <c r="S269" s="49"/>
      <c r="T269" s="49"/>
      <c r="U269" s="49"/>
      <c r="V269" s="49"/>
      <c r="W269" s="49"/>
      <c r="X269" s="49"/>
    </row>
    <row r="270" spans="1:24" s="61" customFormat="1" ht="24" customHeight="1">
      <c r="A270" s="54">
        <v>252</v>
      </c>
      <c r="B270" s="55"/>
      <c r="C270" s="56"/>
      <c r="D270" s="56"/>
      <c r="E270" s="56"/>
      <c r="F270" s="125"/>
      <c r="G270" s="126"/>
      <c r="H270" s="56"/>
      <c r="I270" s="55"/>
      <c r="J270" s="55"/>
      <c r="K270" s="56"/>
      <c r="L270" s="60"/>
      <c r="M270" s="60"/>
      <c r="N270" s="95" t="str">
        <f>IFERROR(VLOOKUP(B270,VALUES!$E$2:$F$73,2,FALSE),"")</f>
        <v/>
      </c>
      <c r="O270" s="49"/>
      <c r="P270" s="49"/>
      <c r="Q270" s="49"/>
      <c r="R270" s="49"/>
      <c r="S270" s="49"/>
      <c r="T270" s="49"/>
      <c r="U270" s="49"/>
      <c r="V270" s="49"/>
      <c r="W270" s="49"/>
      <c r="X270" s="49"/>
    </row>
    <row r="271" spans="1:24" s="61" customFormat="1" ht="24" customHeight="1">
      <c r="A271" s="54">
        <v>253</v>
      </c>
      <c r="B271" s="55"/>
      <c r="C271" s="56"/>
      <c r="D271" s="56"/>
      <c r="E271" s="56"/>
      <c r="F271" s="125"/>
      <c r="G271" s="126"/>
      <c r="H271" s="56"/>
      <c r="I271" s="55"/>
      <c r="J271" s="55"/>
      <c r="K271" s="56"/>
      <c r="L271" s="60"/>
      <c r="M271" s="60"/>
      <c r="N271" s="95" t="str">
        <f>IFERROR(VLOOKUP(B271,VALUES!$E$2:$F$73,2,FALSE),"")</f>
        <v/>
      </c>
      <c r="O271" s="49"/>
      <c r="P271" s="49"/>
      <c r="Q271" s="49"/>
      <c r="R271" s="49"/>
      <c r="S271" s="49"/>
      <c r="T271" s="49"/>
      <c r="U271" s="49"/>
      <c r="V271" s="49"/>
      <c r="W271" s="49"/>
      <c r="X271" s="49"/>
    </row>
    <row r="272" spans="1:24" s="61" customFormat="1" ht="24" customHeight="1">
      <c r="A272" s="54">
        <v>254</v>
      </c>
      <c r="B272" s="55"/>
      <c r="C272" s="56"/>
      <c r="D272" s="56"/>
      <c r="E272" s="56"/>
      <c r="F272" s="125"/>
      <c r="G272" s="126"/>
      <c r="H272" s="56"/>
      <c r="I272" s="55"/>
      <c r="J272" s="55"/>
      <c r="K272" s="56"/>
      <c r="L272" s="60"/>
      <c r="M272" s="60"/>
      <c r="N272" s="95" t="str">
        <f>IFERROR(VLOOKUP(B272,VALUES!$E$2:$F$73,2,FALSE),"")</f>
        <v/>
      </c>
      <c r="O272" s="49"/>
      <c r="P272" s="49"/>
      <c r="Q272" s="49"/>
      <c r="R272" s="49"/>
      <c r="S272" s="49"/>
      <c r="T272" s="49"/>
      <c r="U272" s="49"/>
      <c r="V272" s="49"/>
      <c r="W272" s="49"/>
      <c r="X272" s="49"/>
    </row>
    <row r="273" spans="1:24" s="61" customFormat="1" ht="24" customHeight="1">
      <c r="A273" s="54">
        <v>255</v>
      </c>
      <c r="B273" s="55"/>
      <c r="C273" s="56"/>
      <c r="D273" s="56"/>
      <c r="E273" s="56"/>
      <c r="F273" s="125"/>
      <c r="G273" s="126"/>
      <c r="H273" s="56"/>
      <c r="I273" s="55"/>
      <c r="J273" s="55"/>
      <c r="K273" s="56"/>
      <c r="L273" s="60"/>
      <c r="M273" s="60"/>
      <c r="N273" s="95" t="str">
        <f>IFERROR(VLOOKUP(B273,VALUES!$E$2:$F$73,2,FALSE),"")</f>
        <v/>
      </c>
      <c r="O273" s="49"/>
      <c r="P273" s="49"/>
      <c r="Q273" s="49"/>
      <c r="R273" s="49"/>
      <c r="S273" s="49"/>
      <c r="T273" s="49"/>
      <c r="U273" s="49"/>
      <c r="V273" s="49"/>
      <c r="W273" s="49"/>
      <c r="X273" s="49"/>
    </row>
    <row r="274" spans="1:24" s="61" customFormat="1" ht="24" customHeight="1">
      <c r="A274" s="54">
        <v>256</v>
      </c>
      <c r="B274" s="55"/>
      <c r="C274" s="56"/>
      <c r="D274" s="56"/>
      <c r="E274" s="56"/>
      <c r="F274" s="125"/>
      <c r="G274" s="126"/>
      <c r="H274" s="56"/>
      <c r="I274" s="55"/>
      <c r="J274" s="55"/>
      <c r="K274" s="56"/>
      <c r="L274" s="60"/>
      <c r="M274" s="60"/>
      <c r="N274" s="95" t="str">
        <f>IFERROR(VLOOKUP(B274,VALUES!$E$2:$F$73,2,FALSE),"")</f>
        <v/>
      </c>
      <c r="O274" s="49"/>
      <c r="P274" s="49"/>
      <c r="Q274" s="49"/>
      <c r="R274" s="49"/>
      <c r="S274" s="49"/>
      <c r="T274" s="49"/>
      <c r="U274" s="49"/>
      <c r="V274" s="49"/>
      <c r="W274" s="49"/>
      <c r="X274" s="49"/>
    </row>
    <row r="275" spans="1:24" s="61" customFormat="1" ht="24" customHeight="1">
      <c r="A275" s="54">
        <v>257</v>
      </c>
      <c r="B275" s="55"/>
      <c r="C275" s="56"/>
      <c r="D275" s="56"/>
      <c r="E275" s="56"/>
      <c r="F275" s="125"/>
      <c r="G275" s="126"/>
      <c r="H275" s="56"/>
      <c r="I275" s="55"/>
      <c r="J275" s="55"/>
      <c r="K275" s="56"/>
      <c r="L275" s="60"/>
      <c r="M275" s="60"/>
      <c r="N275" s="95" t="str">
        <f>IFERROR(VLOOKUP(B275,VALUES!$E$2:$F$73,2,FALSE),"")</f>
        <v/>
      </c>
      <c r="O275" s="49"/>
      <c r="P275" s="49"/>
      <c r="Q275" s="49"/>
      <c r="R275" s="49"/>
      <c r="S275" s="49"/>
      <c r="T275" s="49"/>
      <c r="U275" s="49"/>
      <c r="V275" s="49"/>
      <c r="W275" s="49"/>
      <c r="X275" s="49"/>
    </row>
    <row r="276" spans="1:24" s="61" customFormat="1" ht="24" customHeight="1">
      <c r="A276" s="54">
        <v>258</v>
      </c>
      <c r="B276" s="55"/>
      <c r="C276" s="56"/>
      <c r="D276" s="56"/>
      <c r="E276" s="56"/>
      <c r="F276" s="125"/>
      <c r="G276" s="126"/>
      <c r="H276" s="56"/>
      <c r="I276" s="55"/>
      <c r="J276" s="55"/>
      <c r="K276" s="56"/>
      <c r="L276" s="60"/>
      <c r="M276" s="60"/>
      <c r="N276" s="95" t="str">
        <f>IFERROR(VLOOKUP(B276,VALUES!$E$2:$F$73,2,FALSE),"")</f>
        <v/>
      </c>
      <c r="O276" s="49"/>
      <c r="P276" s="49"/>
      <c r="Q276" s="49"/>
      <c r="R276" s="49"/>
      <c r="S276" s="49"/>
      <c r="T276" s="49"/>
      <c r="U276" s="49"/>
      <c r="V276" s="49"/>
      <c r="W276" s="49"/>
      <c r="X276" s="49"/>
    </row>
    <row r="277" spans="1:24" s="61" customFormat="1" ht="24" customHeight="1">
      <c r="A277" s="54">
        <v>259</v>
      </c>
      <c r="B277" s="55"/>
      <c r="C277" s="56"/>
      <c r="D277" s="56"/>
      <c r="E277" s="56"/>
      <c r="F277" s="125"/>
      <c r="G277" s="126"/>
      <c r="H277" s="56"/>
      <c r="I277" s="55"/>
      <c r="J277" s="55"/>
      <c r="K277" s="56"/>
      <c r="L277" s="60"/>
      <c r="M277" s="60"/>
      <c r="N277" s="95" t="str">
        <f>IFERROR(VLOOKUP(B277,VALUES!$E$2:$F$73,2,FALSE),"")</f>
        <v/>
      </c>
      <c r="O277" s="49"/>
      <c r="P277" s="49"/>
      <c r="Q277" s="49"/>
      <c r="R277" s="49"/>
      <c r="S277" s="49"/>
      <c r="T277" s="49"/>
      <c r="U277" s="49"/>
      <c r="V277" s="49"/>
      <c r="W277" s="49"/>
      <c r="X277" s="49"/>
    </row>
    <row r="278" spans="1:24" s="61" customFormat="1" ht="24" customHeight="1">
      <c r="A278" s="54">
        <v>260</v>
      </c>
      <c r="B278" s="55"/>
      <c r="C278" s="56"/>
      <c r="D278" s="56"/>
      <c r="E278" s="56"/>
      <c r="F278" s="125"/>
      <c r="G278" s="126"/>
      <c r="H278" s="56"/>
      <c r="I278" s="55"/>
      <c r="J278" s="55"/>
      <c r="K278" s="56"/>
      <c r="L278" s="60"/>
      <c r="M278" s="60"/>
      <c r="N278" s="95" t="str">
        <f>IFERROR(VLOOKUP(B278,VALUES!$E$2:$F$73,2,FALSE),"")</f>
        <v/>
      </c>
      <c r="O278" s="49"/>
      <c r="P278" s="49"/>
      <c r="Q278" s="49"/>
      <c r="R278" s="49"/>
      <c r="S278" s="49"/>
      <c r="T278" s="49"/>
      <c r="U278" s="49"/>
      <c r="V278" s="49"/>
      <c r="W278" s="49"/>
      <c r="X278" s="49"/>
    </row>
    <row r="279" spans="1:24" s="61" customFormat="1" ht="24" customHeight="1">
      <c r="A279" s="54">
        <v>261</v>
      </c>
      <c r="B279" s="55"/>
      <c r="C279" s="56"/>
      <c r="D279" s="56"/>
      <c r="E279" s="56"/>
      <c r="F279" s="125"/>
      <c r="G279" s="126"/>
      <c r="H279" s="56"/>
      <c r="I279" s="55"/>
      <c r="J279" s="55"/>
      <c r="K279" s="56"/>
      <c r="L279" s="60"/>
      <c r="M279" s="60"/>
      <c r="N279" s="95" t="str">
        <f>IFERROR(VLOOKUP(B279,VALUES!$E$2:$F$73,2,FALSE),"")</f>
        <v/>
      </c>
      <c r="O279" s="49"/>
      <c r="P279" s="49"/>
      <c r="Q279" s="49"/>
      <c r="R279" s="49"/>
      <c r="S279" s="49"/>
      <c r="T279" s="49"/>
      <c r="U279" s="49"/>
      <c r="V279" s="49"/>
      <c r="W279" s="49"/>
      <c r="X279" s="49"/>
    </row>
    <row r="280" spans="1:24" s="61" customFormat="1" ht="24" customHeight="1">
      <c r="A280" s="54">
        <v>262</v>
      </c>
      <c r="B280" s="55"/>
      <c r="C280" s="56"/>
      <c r="D280" s="56"/>
      <c r="E280" s="56"/>
      <c r="F280" s="125"/>
      <c r="G280" s="126"/>
      <c r="H280" s="56"/>
      <c r="I280" s="55"/>
      <c r="J280" s="55"/>
      <c r="K280" s="56"/>
      <c r="L280" s="60"/>
      <c r="M280" s="60"/>
      <c r="N280" s="95" t="str">
        <f>IFERROR(VLOOKUP(B280,VALUES!$E$2:$F$73,2,FALSE),"")</f>
        <v/>
      </c>
      <c r="O280" s="49"/>
      <c r="P280" s="49"/>
      <c r="Q280" s="49"/>
      <c r="R280" s="49"/>
      <c r="S280" s="49"/>
      <c r="T280" s="49"/>
      <c r="U280" s="49"/>
      <c r="V280" s="49"/>
      <c r="W280" s="49"/>
      <c r="X280" s="49"/>
    </row>
    <row r="281" spans="1:24" s="61" customFormat="1" ht="24" customHeight="1">
      <c r="A281" s="54">
        <v>263</v>
      </c>
      <c r="B281" s="55"/>
      <c r="C281" s="56"/>
      <c r="D281" s="56"/>
      <c r="E281" s="56"/>
      <c r="F281" s="125"/>
      <c r="G281" s="126"/>
      <c r="H281" s="56"/>
      <c r="I281" s="55"/>
      <c r="J281" s="55"/>
      <c r="K281" s="56"/>
      <c r="L281" s="60"/>
      <c r="M281" s="60"/>
      <c r="N281" s="95" t="str">
        <f>IFERROR(VLOOKUP(B281,VALUES!$E$2:$F$73,2,FALSE),"")</f>
        <v/>
      </c>
      <c r="O281" s="49"/>
      <c r="P281" s="49"/>
      <c r="Q281" s="49"/>
      <c r="R281" s="49"/>
      <c r="S281" s="49"/>
      <c r="T281" s="49"/>
      <c r="U281" s="49"/>
      <c r="V281" s="49"/>
      <c r="W281" s="49"/>
      <c r="X281" s="49"/>
    </row>
    <row r="282" spans="1:24" s="61" customFormat="1" ht="24" customHeight="1">
      <c r="A282" s="54">
        <v>264</v>
      </c>
      <c r="B282" s="55"/>
      <c r="C282" s="56"/>
      <c r="D282" s="56"/>
      <c r="E282" s="56"/>
      <c r="F282" s="125"/>
      <c r="G282" s="126"/>
      <c r="H282" s="56"/>
      <c r="I282" s="55"/>
      <c r="J282" s="55"/>
      <c r="K282" s="56"/>
      <c r="L282" s="60"/>
      <c r="M282" s="60"/>
      <c r="N282" s="95" t="str">
        <f>IFERROR(VLOOKUP(B282,VALUES!$E$2:$F$73,2,FALSE),"")</f>
        <v/>
      </c>
      <c r="O282" s="49"/>
      <c r="P282" s="49"/>
      <c r="Q282" s="49"/>
      <c r="R282" s="49"/>
      <c r="S282" s="49"/>
      <c r="T282" s="49"/>
      <c r="U282" s="49"/>
      <c r="V282" s="49"/>
      <c r="W282" s="49"/>
      <c r="X282" s="49"/>
    </row>
    <row r="283" spans="1:24" s="61" customFormat="1" ht="24" customHeight="1">
      <c r="A283" s="54">
        <v>265</v>
      </c>
      <c r="B283" s="55"/>
      <c r="C283" s="56"/>
      <c r="D283" s="56"/>
      <c r="E283" s="56"/>
      <c r="F283" s="125"/>
      <c r="G283" s="126"/>
      <c r="H283" s="56"/>
      <c r="I283" s="55"/>
      <c r="J283" s="55"/>
      <c r="K283" s="56"/>
      <c r="L283" s="60"/>
      <c r="M283" s="60"/>
      <c r="N283" s="95" t="str">
        <f>IFERROR(VLOOKUP(B283,VALUES!$E$2:$F$73,2,FALSE),"")</f>
        <v/>
      </c>
      <c r="O283" s="49"/>
      <c r="P283" s="49"/>
      <c r="Q283" s="49"/>
      <c r="R283" s="49"/>
      <c r="S283" s="49"/>
      <c r="T283" s="49"/>
      <c r="U283" s="49"/>
      <c r="V283" s="49"/>
      <c r="W283" s="49"/>
      <c r="X283" s="49"/>
    </row>
    <row r="284" spans="1:24" s="61" customFormat="1" ht="24" customHeight="1">
      <c r="A284" s="54">
        <v>266</v>
      </c>
      <c r="B284" s="55"/>
      <c r="C284" s="56"/>
      <c r="D284" s="56"/>
      <c r="E284" s="56"/>
      <c r="F284" s="125"/>
      <c r="G284" s="126"/>
      <c r="H284" s="56"/>
      <c r="I284" s="55"/>
      <c r="J284" s="55"/>
      <c r="K284" s="56"/>
      <c r="L284" s="60"/>
      <c r="M284" s="60"/>
      <c r="N284" s="95" t="str">
        <f>IFERROR(VLOOKUP(B284,VALUES!$E$2:$F$73,2,FALSE),"")</f>
        <v/>
      </c>
      <c r="O284" s="49"/>
      <c r="P284" s="49"/>
      <c r="Q284" s="49"/>
      <c r="R284" s="49"/>
      <c r="S284" s="49"/>
      <c r="T284" s="49"/>
      <c r="U284" s="49"/>
      <c r="V284" s="49"/>
      <c r="W284" s="49"/>
      <c r="X284" s="49"/>
    </row>
    <row r="285" spans="1:24" s="61" customFormat="1" ht="24" customHeight="1">
      <c r="A285" s="54">
        <v>267</v>
      </c>
      <c r="B285" s="55"/>
      <c r="C285" s="56"/>
      <c r="D285" s="56"/>
      <c r="E285" s="56"/>
      <c r="F285" s="125"/>
      <c r="G285" s="126"/>
      <c r="H285" s="56"/>
      <c r="I285" s="55"/>
      <c r="J285" s="55"/>
      <c r="K285" s="56"/>
      <c r="L285" s="60"/>
      <c r="M285" s="60"/>
      <c r="N285" s="95" t="str">
        <f>IFERROR(VLOOKUP(B285,VALUES!$E$2:$F$73,2,FALSE),"")</f>
        <v/>
      </c>
      <c r="O285" s="49"/>
      <c r="P285" s="49"/>
      <c r="Q285" s="49"/>
      <c r="R285" s="49"/>
      <c r="S285" s="49"/>
      <c r="T285" s="49"/>
      <c r="U285" s="49"/>
      <c r="V285" s="49"/>
      <c r="W285" s="49"/>
      <c r="X285" s="49"/>
    </row>
    <row r="286" spans="1:24" s="61" customFormat="1" ht="24" customHeight="1">
      <c r="A286" s="54">
        <v>268</v>
      </c>
      <c r="B286" s="55"/>
      <c r="C286" s="56"/>
      <c r="D286" s="56"/>
      <c r="E286" s="56"/>
      <c r="F286" s="125"/>
      <c r="G286" s="126"/>
      <c r="H286" s="56"/>
      <c r="I286" s="55"/>
      <c r="J286" s="55"/>
      <c r="K286" s="56"/>
      <c r="L286" s="60"/>
      <c r="M286" s="60"/>
      <c r="N286" s="95" t="str">
        <f>IFERROR(VLOOKUP(B286,VALUES!$E$2:$F$73,2,FALSE),"")</f>
        <v/>
      </c>
      <c r="O286" s="49"/>
      <c r="P286" s="49"/>
      <c r="Q286" s="49"/>
      <c r="R286" s="49"/>
      <c r="S286" s="49"/>
      <c r="T286" s="49"/>
      <c r="U286" s="49"/>
      <c r="V286" s="49"/>
      <c r="W286" s="49"/>
      <c r="X286" s="49"/>
    </row>
    <row r="287" spans="1:24" s="61" customFormat="1" ht="24" customHeight="1">
      <c r="A287" s="54">
        <v>269</v>
      </c>
      <c r="B287" s="55"/>
      <c r="C287" s="56"/>
      <c r="D287" s="56"/>
      <c r="E287" s="56"/>
      <c r="F287" s="125"/>
      <c r="G287" s="126"/>
      <c r="H287" s="56"/>
      <c r="I287" s="55"/>
      <c r="J287" s="55"/>
      <c r="K287" s="56"/>
      <c r="L287" s="60"/>
      <c r="M287" s="60"/>
      <c r="N287" s="95" t="str">
        <f>IFERROR(VLOOKUP(B287,VALUES!$E$2:$F$73,2,FALSE),"")</f>
        <v/>
      </c>
      <c r="O287" s="49"/>
      <c r="P287" s="49"/>
      <c r="Q287" s="49"/>
      <c r="R287" s="49"/>
      <c r="S287" s="49"/>
      <c r="T287" s="49"/>
      <c r="U287" s="49"/>
      <c r="V287" s="49"/>
      <c r="W287" s="49"/>
      <c r="X287" s="49"/>
    </row>
    <row r="288" spans="1:24" s="61" customFormat="1" ht="24" customHeight="1">
      <c r="A288" s="54">
        <v>270</v>
      </c>
      <c r="B288" s="55"/>
      <c r="C288" s="56"/>
      <c r="D288" s="56"/>
      <c r="E288" s="56"/>
      <c r="F288" s="125"/>
      <c r="G288" s="126"/>
      <c r="H288" s="56"/>
      <c r="I288" s="55"/>
      <c r="J288" s="55"/>
      <c r="K288" s="56"/>
      <c r="L288" s="60"/>
      <c r="M288" s="60"/>
      <c r="N288" s="95" t="str">
        <f>IFERROR(VLOOKUP(B288,VALUES!$E$2:$F$73,2,FALSE),"")</f>
        <v/>
      </c>
      <c r="O288" s="49"/>
      <c r="P288" s="49"/>
      <c r="Q288" s="49"/>
      <c r="R288" s="49"/>
      <c r="S288" s="49"/>
      <c r="T288" s="49"/>
      <c r="U288" s="49"/>
      <c r="V288" s="49"/>
      <c r="W288" s="49"/>
      <c r="X288" s="49"/>
    </row>
    <row r="289" spans="1:24" s="61" customFormat="1" ht="24" customHeight="1">
      <c r="A289" s="54">
        <v>271</v>
      </c>
      <c r="B289" s="55"/>
      <c r="C289" s="56"/>
      <c r="D289" s="56"/>
      <c r="E289" s="56"/>
      <c r="F289" s="125"/>
      <c r="G289" s="126"/>
      <c r="H289" s="56"/>
      <c r="I289" s="55"/>
      <c r="J289" s="55"/>
      <c r="K289" s="56"/>
      <c r="L289" s="60"/>
      <c r="M289" s="60"/>
      <c r="N289" s="95" t="str">
        <f>IFERROR(VLOOKUP(B289,VALUES!$E$2:$F$73,2,FALSE),"")</f>
        <v/>
      </c>
      <c r="O289" s="49"/>
      <c r="P289" s="49"/>
      <c r="Q289" s="49"/>
      <c r="R289" s="49"/>
      <c r="S289" s="49"/>
      <c r="T289" s="49"/>
      <c r="U289" s="49"/>
      <c r="V289" s="49"/>
      <c r="W289" s="49"/>
      <c r="X289" s="49"/>
    </row>
    <row r="290" spans="1:24" s="61" customFormat="1" ht="24" customHeight="1">
      <c r="A290" s="54">
        <v>272</v>
      </c>
      <c r="B290" s="55"/>
      <c r="C290" s="56"/>
      <c r="D290" s="56"/>
      <c r="E290" s="56"/>
      <c r="F290" s="125"/>
      <c r="G290" s="126"/>
      <c r="H290" s="56"/>
      <c r="I290" s="55"/>
      <c r="J290" s="55"/>
      <c r="K290" s="56"/>
      <c r="L290" s="60"/>
      <c r="M290" s="60"/>
      <c r="N290" s="95" t="str">
        <f>IFERROR(VLOOKUP(B290,VALUES!$E$2:$F$73,2,FALSE),"")</f>
        <v/>
      </c>
      <c r="O290" s="49"/>
      <c r="P290" s="49"/>
      <c r="Q290" s="49"/>
      <c r="R290" s="49"/>
      <c r="S290" s="49"/>
      <c r="T290" s="49"/>
      <c r="U290" s="49"/>
      <c r="V290" s="49"/>
      <c r="W290" s="49"/>
      <c r="X290" s="49"/>
    </row>
    <row r="291" spans="1:24" s="61" customFormat="1" ht="24" customHeight="1">
      <c r="A291" s="54">
        <v>273</v>
      </c>
      <c r="B291" s="55"/>
      <c r="C291" s="56"/>
      <c r="D291" s="56"/>
      <c r="E291" s="56"/>
      <c r="F291" s="125"/>
      <c r="G291" s="126"/>
      <c r="H291" s="56"/>
      <c r="I291" s="55"/>
      <c r="J291" s="55"/>
      <c r="K291" s="56"/>
      <c r="L291" s="60"/>
      <c r="M291" s="60"/>
      <c r="N291" s="95" t="str">
        <f>IFERROR(VLOOKUP(B291,VALUES!$E$2:$F$73,2,FALSE),"")</f>
        <v/>
      </c>
      <c r="O291" s="49"/>
      <c r="P291" s="49"/>
      <c r="Q291" s="49"/>
      <c r="R291" s="49"/>
      <c r="S291" s="49"/>
      <c r="T291" s="49"/>
      <c r="U291" s="49"/>
      <c r="V291" s="49"/>
      <c r="W291" s="49"/>
      <c r="X291" s="49"/>
    </row>
    <row r="292" spans="1:24" s="61" customFormat="1" ht="24" customHeight="1">
      <c r="A292" s="54">
        <v>274</v>
      </c>
      <c r="B292" s="55"/>
      <c r="C292" s="56"/>
      <c r="D292" s="56"/>
      <c r="E292" s="56"/>
      <c r="F292" s="125"/>
      <c r="G292" s="126"/>
      <c r="H292" s="56"/>
      <c r="I292" s="55"/>
      <c r="J292" s="55"/>
      <c r="K292" s="56"/>
      <c r="L292" s="60"/>
      <c r="M292" s="60"/>
      <c r="N292" s="95" t="str">
        <f>IFERROR(VLOOKUP(B292,VALUES!$E$2:$F$73,2,FALSE),"")</f>
        <v/>
      </c>
      <c r="O292" s="49"/>
      <c r="P292" s="49"/>
      <c r="Q292" s="49"/>
      <c r="R292" s="49"/>
      <c r="S292" s="49"/>
      <c r="T292" s="49"/>
      <c r="U292" s="49"/>
      <c r="V292" s="49"/>
      <c r="W292" s="49"/>
      <c r="X292" s="49"/>
    </row>
    <row r="293" spans="1:24" s="61" customFormat="1" ht="24" customHeight="1">
      <c r="A293" s="54">
        <v>275</v>
      </c>
      <c r="B293" s="55"/>
      <c r="C293" s="56"/>
      <c r="D293" s="56"/>
      <c r="E293" s="56"/>
      <c r="F293" s="70"/>
      <c r="G293" s="70"/>
      <c r="H293" s="56"/>
      <c r="I293" s="55"/>
      <c r="J293" s="55"/>
      <c r="K293" s="56"/>
      <c r="L293" s="60"/>
      <c r="M293" s="60"/>
      <c r="N293" s="95" t="str">
        <f>IFERROR(VLOOKUP(B293,VALUES!$E$2:$F$73,2,FALSE),"")</f>
        <v/>
      </c>
      <c r="O293" s="49"/>
      <c r="P293" s="49"/>
      <c r="Q293" s="49"/>
      <c r="R293" s="49"/>
      <c r="S293" s="49"/>
      <c r="T293" s="49"/>
      <c r="U293" s="49"/>
      <c r="V293" s="49"/>
      <c r="W293" s="49"/>
      <c r="X293" s="49"/>
    </row>
    <row r="294" spans="1:24" s="61" customFormat="1" ht="24" customHeight="1">
      <c r="A294" s="54">
        <v>276</v>
      </c>
      <c r="B294" s="55"/>
      <c r="C294" s="56"/>
      <c r="D294" s="56"/>
      <c r="E294" s="56"/>
      <c r="F294" s="125"/>
      <c r="G294" s="126"/>
      <c r="H294" s="56"/>
      <c r="I294" s="55"/>
      <c r="J294" s="55"/>
      <c r="K294" s="56"/>
      <c r="L294" s="60"/>
      <c r="M294" s="60"/>
      <c r="N294" s="95" t="str">
        <f>IFERROR(VLOOKUP(B294,VALUES!$E$2:$F$73,2,FALSE),"")</f>
        <v/>
      </c>
      <c r="O294" s="49"/>
      <c r="P294" s="49"/>
      <c r="Q294" s="49"/>
      <c r="R294" s="49"/>
      <c r="S294" s="49"/>
      <c r="T294" s="49"/>
      <c r="U294" s="49"/>
      <c r="V294" s="49"/>
      <c r="W294" s="49"/>
      <c r="X294" s="49"/>
    </row>
    <row r="295" spans="1:24" s="61" customFormat="1" ht="24" customHeight="1">
      <c r="A295" s="54">
        <v>277</v>
      </c>
      <c r="B295" s="55"/>
      <c r="C295" s="56"/>
      <c r="D295" s="56"/>
      <c r="E295" s="56"/>
      <c r="F295" s="125"/>
      <c r="G295" s="126"/>
      <c r="H295" s="56"/>
      <c r="I295" s="55"/>
      <c r="J295" s="55"/>
      <c r="K295" s="56"/>
      <c r="L295" s="60"/>
      <c r="M295" s="60"/>
      <c r="N295" s="95" t="str">
        <f>IFERROR(VLOOKUP(B295,VALUES!$E$2:$F$73,2,FALSE),"")</f>
        <v/>
      </c>
      <c r="O295" s="49"/>
      <c r="P295" s="49"/>
      <c r="Q295" s="49"/>
      <c r="R295" s="49"/>
      <c r="S295" s="49"/>
      <c r="T295" s="49"/>
      <c r="U295" s="49"/>
      <c r="V295" s="49"/>
      <c r="W295" s="49"/>
      <c r="X295" s="49"/>
    </row>
    <row r="296" spans="1:24" s="61" customFormat="1" ht="24" customHeight="1">
      <c r="A296" s="54">
        <v>278</v>
      </c>
      <c r="B296" s="55"/>
      <c r="C296" s="56"/>
      <c r="D296" s="56"/>
      <c r="E296" s="56"/>
      <c r="F296" s="125"/>
      <c r="G296" s="126"/>
      <c r="H296" s="56"/>
      <c r="I296" s="55"/>
      <c r="J296" s="55"/>
      <c r="K296" s="56"/>
      <c r="L296" s="60"/>
      <c r="M296" s="60"/>
      <c r="N296" s="95" t="str">
        <f>IFERROR(VLOOKUP(B296,VALUES!$E$2:$F$73,2,FALSE),"")</f>
        <v/>
      </c>
      <c r="O296" s="49"/>
      <c r="P296" s="49"/>
      <c r="Q296" s="49"/>
      <c r="R296" s="49"/>
      <c r="S296" s="49"/>
      <c r="T296" s="49"/>
      <c r="U296" s="49"/>
      <c r="V296" s="49"/>
      <c r="W296" s="49"/>
      <c r="X296" s="49"/>
    </row>
    <row r="297" spans="1:24" s="61" customFormat="1" ht="24" customHeight="1">
      <c r="A297" s="54">
        <v>279</v>
      </c>
      <c r="B297" s="55"/>
      <c r="C297" s="56"/>
      <c r="D297" s="56"/>
      <c r="E297" s="56"/>
      <c r="F297" s="125"/>
      <c r="G297" s="126"/>
      <c r="H297" s="56"/>
      <c r="I297" s="55"/>
      <c r="J297" s="55"/>
      <c r="K297" s="56"/>
      <c r="L297" s="60"/>
      <c r="M297" s="60"/>
      <c r="N297" s="95" t="str">
        <f>IFERROR(VLOOKUP(B297,VALUES!$E$2:$F$73,2,FALSE),"")</f>
        <v/>
      </c>
      <c r="O297" s="49"/>
      <c r="P297" s="49"/>
      <c r="Q297" s="49"/>
      <c r="R297" s="49"/>
      <c r="S297" s="49"/>
      <c r="T297" s="49"/>
      <c r="U297" s="49"/>
      <c r="V297" s="49"/>
      <c r="W297" s="49"/>
      <c r="X297" s="49"/>
    </row>
    <row r="298" spans="1:24" s="61" customFormat="1" ht="24" customHeight="1">
      <c r="A298" s="54">
        <v>280</v>
      </c>
      <c r="B298" s="55"/>
      <c r="C298" s="56"/>
      <c r="D298" s="56"/>
      <c r="E298" s="56"/>
      <c r="F298" s="125"/>
      <c r="G298" s="126"/>
      <c r="H298" s="56"/>
      <c r="I298" s="55"/>
      <c r="J298" s="55"/>
      <c r="K298" s="56"/>
      <c r="L298" s="60"/>
      <c r="M298" s="60"/>
      <c r="N298" s="95" t="str">
        <f>IFERROR(VLOOKUP(B298,VALUES!$E$2:$F$73,2,FALSE),"")</f>
        <v/>
      </c>
      <c r="O298" s="49"/>
      <c r="P298" s="49"/>
      <c r="Q298" s="49"/>
      <c r="R298" s="49"/>
      <c r="S298" s="49"/>
      <c r="T298" s="49"/>
      <c r="U298" s="49"/>
      <c r="V298" s="49"/>
      <c r="W298" s="49"/>
      <c r="X298" s="49"/>
    </row>
    <row r="299" spans="1:24" s="61" customFormat="1" ht="24" customHeight="1">
      <c r="A299" s="54">
        <v>281</v>
      </c>
      <c r="B299" s="55"/>
      <c r="C299" s="56"/>
      <c r="D299" s="56"/>
      <c r="E299" s="56"/>
      <c r="F299" s="125"/>
      <c r="G299" s="126"/>
      <c r="H299" s="56"/>
      <c r="I299" s="55"/>
      <c r="J299" s="55"/>
      <c r="K299" s="56"/>
      <c r="L299" s="60"/>
      <c r="M299" s="60"/>
      <c r="N299" s="95" t="str">
        <f>IFERROR(VLOOKUP(B299,VALUES!$E$2:$F$73,2,FALSE),"")</f>
        <v/>
      </c>
      <c r="O299" s="49"/>
      <c r="P299" s="49"/>
      <c r="Q299" s="49"/>
      <c r="R299" s="49"/>
      <c r="S299" s="49"/>
      <c r="T299" s="49"/>
      <c r="U299" s="49"/>
      <c r="V299" s="49"/>
      <c r="W299" s="49"/>
      <c r="X299" s="49"/>
    </row>
    <row r="300" spans="1:24" s="61" customFormat="1" ht="24" customHeight="1">
      <c r="A300" s="54">
        <v>282</v>
      </c>
      <c r="B300" s="55"/>
      <c r="C300" s="56"/>
      <c r="D300" s="56"/>
      <c r="E300" s="56"/>
      <c r="F300" s="125"/>
      <c r="G300" s="126"/>
      <c r="H300" s="56"/>
      <c r="I300" s="55"/>
      <c r="J300" s="55"/>
      <c r="K300" s="56"/>
      <c r="L300" s="60"/>
      <c r="M300" s="60"/>
      <c r="N300" s="95" t="str">
        <f>IFERROR(VLOOKUP(B300,VALUES!$E$2:$F$73,2,FALSE),"")</f>
        <v/>
      </c>
      <c r="O300" s="49"/>
      <c r="P300" s="49"/>
      <c r="Q300" s="49"/>
      <c r="R300" s="49"/>
      <c r="S300" s="49"/>
      <c r="T300" s="49"/>
      <c r="U300" s="49"/>
      <c r="V300" s="49"/>
      <c r="W300" s="49"/>
      <c r="X300" s="49"/>
    </row>
    <row r="301" spans="1:24" s="61" customFormat="1" ht="24" customHeight="1">
      <c r="A301" s="54">
        <v>283</v>
      </c>
      <c r="B301" s="55"/>
      <c r="C301" s="56"/>
      <c r="D301" s="56"/>
      <c r="E301" s="56"/>
      <c r="F301" s="125"/>
      <c r="G301" s="126"/>
      <c r="H301" s="56"/>
      <c r="I301" s="55"/>
      <c r="J301" s="55"/>
      <c r="K301" s="56"/>
      <c r="L301" s="60"/>
      <c r="M301" s="60"/>
      <c r="N301" s="95" t="str">
        <f>IFERROR(VLOOKUP(B301,VALUES!$E$2:$F$73,2,FALSE),"")</f>
        <v/>
      </c>
      <c r="O301" s="49"/>
      <c r="P301" s="49"/>
      <c r="Q301" s="49"/>
      <c r="R301" s="49"/>
      <c r="S301" s="49"/>
      <c r="T301" s="49"/>
      <c r="U301" s="49"/>
      <c r="V301" s="49"/>
      <c r="W301" s="49"/>
      <c r="X301" s="49"/>
    </row>
    <row r="302" spans="1:24" s="61" customFormat="1" ht="24" customHeight="1">
      <c r="A302" s="54">
        <v>284</v>
      </c>
      <c r="B302" s="55"/>
      <c r="C302" s="56"/>
      <c r="D302" s="56"/>
      <c r="E302" s="56"/>
      <c r="F302" s="125"/>
      <c r="G302" s="126"/>
      <c r="H302" s="56"/>
      <c r="I302" s="55"/>
      <c r="J302" s="55"/>
      <c r="K302" s="56"/>
      <c r="L302" s="60"/>
      <c r="M302" s="60"/>
      <c r="N302" s="95" t="str">
        <f>IFERROR(VLOOKUP(B302,VALUES!$E$2:$F$73,2,FALSE),"")</f>
        <v/>
      </c>
      <c r="O302" s="49"/>
      <c r="P302" s="49"/>
      <c r="Q302" s="49"/>
      <c r="R302" s="49"/>
      <c r="S302" s="49"/>
      <c r="T302" s="49"/>
      <c r="U302" s="49"/>
      <c r="V302" s="49"/>
      <c r="W302" s="49"/>
      <c r="X302" s="49"/>
    </row>
    <row r="303" spans="1:24" s="61" customFormat="1" ht="24" customHeight="1">
      <c r="A303" s="54">
        <v>285</v>
      </c>
      <c r="B303" s="55"/>
      <c r="C303" s="56"/>
      <c r="D303" s="56"/>
      <c r="E303" s="56"/>
      <c r="F303" s="125"/>
      <c r="G303" s="126"/>
      <c r="H303" s="56"/>
      <c r="I303" s="55"/>
      <c r="J303" s="55"/>
      <c r="K303" s="56"/>
      <c r="L303" s="60"/>
      <c r="M303" s="60"/>
      <c r="N303" s="95" t="str">
        <f>IFERROR(VLOOKUP(B303,VALUES!$E$2:$F$73,2,FALSE),"")</f>
        <v/>
      </c>
      <c r="O303" s="49"/>
      <c r="P303" s="49"/>
      <c r="Q303" s="49"/>
      <c r="R303" s="49"/>
      <c r="S303" s="49"/>
      <c r="T303" s="49"/>
      <c r="U303" s="49"/>
      <c r="V303" s="49"/>
      <c r="W303" s="49"/>
      <c r="X303" s="49"/>
    </row>
    <row r="304" spans="1:24" s="61" customFormat="1" ht="24" customHeight="1">
      <c r="A304" s="54">
        <v>286</v>
      </c>
      <c r="B304" s="55"/>
      <c r="C304" s="56"/>
      <c r="D304" s="56"/>
      <c r="E304" s="56"/>
      <c r="F304" s="125"/>
      <c r="G304" s="126"/>
      <c r="H304" s="56"/>
      <c r="I304" s="55"/>
      <c r="J304" s="55"/>
      <c r="K304" s="56"/>
      <c r="L304" s="60"/>
      <c r="M304" s="60"/>
      <c r="N304" s="95" t="str">
        <f>IFERROR(VLOOKUP(B304,VALUES!$E$2:$F$73,2,FALSE),"")</f>
        <v/>
      </c>
      <c r="O304" s="49"/>
      <c r="P304" s="49"/>
      <c r="Q304" s="49"/>
      <c r="R304" s="49"/>
      <c r="S304" s="49"/>
      <c r="T304" s="49"/>
      <c r="U304" s="49"/>
      <c r="V304" s="49"/>
      <c r="W304" s="49"/>
      <c r="X304" s="49"/>
    </row>
    <row r="305" spans="1:26" s="61" customFormat="1" ht="24" customHeight="1">
      <c r="A305" s="54">
        <v>287</v>
      </c>
      <c r="B305" s="55"/>
      <c r="C305" s="56"/>
      <c r="D305" s="56"/>
      <c r="E305" s="56"/>
      <c r="F305" s="125"/>
      <c r="G305" s="126"/>
      <c r="H305" s="56"/>
      <c r="I305" s="55"/>
      <c r="J305" s="55"/>
      <c r="K305" s="56"/>
      <c r="L305" s="60"/>
      <c r="M305" s="60"/>
      <c r="N305" s="95" t="str">
        <f>IFERROR(VLOOKUP(B305,VALUES!$E$2:$F$73,2,FALSE),"")</f>
        <v/>
      </c>
      <c r="O305" s="49"/>
      <c r="P305" s="49"/>
      <c r="Q305" s="49"/>
      <c r="R305" s="49"/>
      <c r="S305" s="49"/>
      <c r="T305" s="49"/>
      <c r="U305" s="49"/>
      <c r="V305" s="49"/>
      <c r="W305" s="49"/>
      <c r="X305" s="49"/>
    </row>
    <row r="306" spans="1:26" s="61" customFormat="1" ht="24" customHeight="1">
      <c r="A306" s="54">
        <v>288</v>
      </c>
      <c r="B306" s="55"/>
      <c r="C306" s="56"/>
      <c r="D306" s="56"/>
      <c r="E306" s="56"/>
      <c r="F306" s="125"/>
      <c r="G306" s="126"/>
      <c r="H306" s="56"/>
      <c r="I306" s="55"/>
      <c r="J306" s="55"/>
      <c r="K306" s="56"/>
      <c r="L306" s="60"/>
      <c r="M306" s="60"/>
      <c r="N306" s="95" t="str">
        <f>IFERROR(VLOOKUP(B306,VALUES!$E$2:$F$73,2,FALSE),"")</f>
        <v/>
      </c>
      <c r="O306" s="49"/>
      <c r="P306" s="49"/>
      <c r="Q306" s="49"/>
      <c r="R306" s="49"/>
      <c r="S306" s="49"/>
      <c r="T306" s="49"/>
      <c r="U306" s="49"/>
      <c r="V306" s="49"/>
      <c r="W306" s="49"/>
      <c r="X306" s="49"/>
    </row>
    <row r="307" spans="1:26" s="61" customFormat="1" ht="24" customHeight="1">
      <c r="A307" s="54">
        <v>289</v>
      </c>
      <c r="B307" s="55"/>
      <c r="C307" s="56"/>
      <c r="D307" s="56"/>
      <c r="E307" s="56"/>
      <c r="F307" s="71"/>
      <c r="G307" s="72"/>
      <c r="H307" s="56"/>
      <c r="I307" s="55"/>
      <c r="J307" s="55"/>
      <c r="K307" s="56"/>
      <c r="L307" s="60"/>
      <c r="M307" s="60"/>
      <c r="N307" s="95" t="str">
        <f>IFERROR(VLOOKUP(B307,VALUES!$E$2:$F$73,2,FALSE),"")</f>
        <v/>
      </c>
      <c r="O307" s="49"/>
      <c r="P307" s="49"/>
      <c r="Q307" s="49"/>
      <c r="R307" s="49"/>
      <c r="S307" s="49"/>
      <c r="T307" s="49"/>
      <c r="U307" s="49"/>
      <c r="V307" s="49"/>
      <c r="W307" s="49"/>
      <c r="X307" s="49"/>
    </row>
    <row r="308" spans="1:26" s="61" customFormat="1" ht="24" customHeight="1">
      <c r="A308" s="54">
        <v>290</v>
      </c>
      <c r="B308" s="55"/>
      <c r="C308" s="56"/>
      <c r="D308" s="56"/>
      <c r="E308" s="56"/>
      <c r="F308" s="125"/>
      <c r="G308" s="126"/>
      <c r="H308" s="56"/>
      <c r="I308" s="55"/>
      <c r="J308" s="55"/>
      <c r="K308" s="56"/>
      <c r="L308" s="60"/>
      <c r="M308" s="60"/>
      <c r="N308" s="95" t="str">
        <f>IFERROR(VLOOKUP(B308,VALUES!$E$2:$F$73,2,FALSE),"")</f>
        <v/>
      </c>
      <c r="O308" s="49"/>
      <c r="P308" s="49"/>
      <c r="Q308" s="49"/>
      <c r="R308" s="49"/>
      <c r="S308" s="49"/>
      <c r="T308" s="49"/>
      <c r="U308" s="49"/>
      <c r="V308" s="49"/>
      <c r="W308" s="49"/>
      <c r="X308" s="49"/>
    </row>
    <row r="309" spans="1:26" s="61" customFormat="1" ht="24" customHeight="1">
      <c r="A309" s="54">
        <v>291</v>
      </c>
      <c r="B309" s="55"/>
      <c r="C309" s="56"/>
      <c r="D309" s="56"/>
      <c r="E309" s="56"/>
      <c r="F309" s="125"/>
      <c r="G309" s="126"/>
      <c r="H309" s="56"/>
      <c r="I309" s="55"/>
      <c r="J309" s="55"/>
      <c r="K309" s="56"/>
      <c r="L309" s="60"/>
      <c r="M309" s="60"/>
      <c r="N309" s="95" t="str">
        <f>IFERROR(VLOOKUP(B309,VALUES!$E$2:$F$73,2,FALSE),"")</f>
        <v/>
      </c>
      <c r="O309" s="49"/>
      <c r="P309" s="49"/>
      <c r="Q309" s="49"/>
      <c r="R309" s="49"/>
      <c r="S309" s="49"/>
      <c r="T309" s="49"/>
      <c r="U309" s="49"/>
      <c r="V309" s="49"/>
      <c r="W309" s="49"/>
      <c r="X309" s="49"/>
    </row>
    <row r="310" spans="1:26" s="61" customFormat="1" ht="24" customHeight="1">
      <c r="A310" s="54">
        <v>292</v>
      </c>
      <c r="B310" s="55"/>
      <c r="C310" s="56"/>
      <c r="D310" s="56"/>
      <c r="E310" s="56"/>
      <c r="F310" s="125"/>
      <c r="G310" s="126"/>
      <c r="H310" s="56"/>
      <c r="I310" s="55"/>
      <c r="J310" s="55"/>
      <c r="K310" s="56"/>
      <c r="L310" s="60"/>
      <c r="M310" s="60"/>
      <c r="N310" s="95" t="str">
        <f>IFERROR(VLOOKUP(B310,VALUES!$E$2:$F$73,2,FALSE),"")</f>
        <v/>
      </c>
      <c r="O310" s="49"/>
      <c r="P310" s="49"/>
      <c r="Q310" s="49"/>
      <c r="R310" s="49"/>
      <c r="S310" s="49"/>
      <c r="T310" s="49"/>
      <c r="U310" s="49"/>
      <c r="V310" s="49"/>
      <c r="W310" s="49"/>
      <c r="X310" s="49"/>
    </row>
    <row r="311" spans="1:26" s="61" customFormat="1" ht="24" customHeight="1">
      <c r="A311" s="54">
        <v>293</v>
      </c>
      <c r="B311" s="55"/>
      <c r="C311" s="56"/>
      <c r="D311" s="56"/>
      <c r="E311" s="56"/>
      <c r="F311" s="125"/>
      <c r="G311" s="126"/>
      <c r="H311" s="56"/>
      <c r="I311" s="55"/>
      <c r="J311" s="55"/>
      <c r="K311" s="56"/>
      <c r="L311" s="60"/>
      <c r="M311" s="60"/>
      <c r="N311" s="95" t="str">
        <f>IFERROR(VLOOKUP(B311,VALUES!$E$2:$F$73,2,FALSE),"")</f>
        <v/>
      </c>
      <c r="O311" s="49"/>
      <c r="P311" s="49"/>
      <c r="Q311" s="49"/>
      <c r="R311" s="49"/>
      <c r="S311" s="49"/>
      <c r="T311" s="49"/>
      <c r="U311" s="49"/>
      <c r="V311" s="49"/>
      <c r="W311" s="49"/>
      <c r="X311" s="49"/>
    </row>
    <row r="312" spans="1:26" s="61" customFormat="1" ht="24" customHeight="1">
      <c r="A312" s="54">
        <v>294</v>
      </c>
      <c r="B312" s="55"/>
      <c r="C312" s="56"/>
      <c r="D312" s="56"/>
      <c r="E312" s="56"/>
      <c r="F312" s="125"/>
      <c r="G312" s="126"/>
      <c r="H312" s="56"/>
      <c r="I312" s="55"/>
      <c r="J312" s="55"/>
      <c r="K312" s="56"/>
      <c r="L312" s="60"/>
      <c r="M312" s="60"/>
      <c r="N312" s="95" t="str">
        <f>IFERROR(VLOOKUP(B312,VALUES!$E$2:$F$73,2,FALSE),"")</f>
        <v/>
      </c>
      <c r="O312" s="49"/>
      <c r="P312" s="49"/>
      <c r="Q312" s="49"/>
      <c r="R312" s="49"/>
      <c r="S312" s="49"/>
      <c r="T312" s="49"/>
      <c r="U312" s="49"/>
      <c r="V312" s="49"/>
      <c r="W312" s="49"/>
      <c r="X312" s="49"/>
    </row>
    <row r="313" spans="1:26" s="61" customFormat="1" ht="24" customHeight="1">
      <c r="A313" s="54">
        <v>295</v>
      </c>
      <c r="B313" s="55"/>
      <c r="C313" s="56"/>
      <c r="D313" s="56"/>
      <c r="E313" s="56"/>
      <c r="F313" s="125"/>
      <c r="G313" s="126"/>
      <c r="H313" s="56"/>
      <c r="I313" s="55"/>
      <c r="J313" s="55"/>
      <c r="K313" s="56"/>
      <c r="L313" s="60"/>
      <c r="M313" s="60"/>
      <c r="N313" s="95" t="str">
        <f>IFERROR(VLOOKUP(B313,VALUES!$E$2:$F$73,2,FALSE),"")</f>
        <v/>
      </c>
      <c r="O313" s="49"/>
      <c r="P313" s="49"/>
      <c r="Q313" s="49"/>
      <c r="R313" s="49"/>
      <c r="S313" s="49"/>
      <c r="T313" s="49"/>
      <c r="U313" s="49"/>
      <c r="V313" s="49"/>
      <c r="W313" s="49"/>
      <c r="X313" s="49"/>
    </row>
    <row r="314" spans="1:26" s="61" customFormat="1" ht="24" customHeight="1">
      <c r="A314" s="54">
        <v>296</v>
      </c>
      <c r="B314" s="55"/>
      <c r="C314" s="56"/>
      <c r="D314" s="56"/>
      <c r="E314" s="56"/>
      <c r="F314" s="125"/>
      <c r="G314" s="126"/>
      <c r="H314" s="56"/>
      <c r="I314" s="55"/>
      <c r="J314" s="55"/>
      <c r="K314" s="56"/>
      <c r="L314" s="60"/>
      <c r="M314" s="60"/>
      <c r="N314" s="95" t="str">
        <f>IFERROR(VLOOKUP(B314,VALUES!$E$2:$F$73,2,FALSE),"")</f>
        <v/>
      </c>
      <c r="O314" s="49"/>
      <c r="P314" s="49"/>
      <c r="Q314" s="49"/>
      <c r="R314" s="49"/>
      <c r="S314" s="49"/>
      <c r="T314" s="49"/>
      <c r="U314" s="49"/>
      <c r="V314" s="49"/>
      <c r="W314" s="49"/>
      <c r="X314" s="49"/>
    </row>
    <row r="315" spans="1:26" s="61" customFormat="1" ht="24" customHeight="1">
      <c r="A315" s="54">
        <v>297</v>
      </c>
      <c r="B315" s="55"/>
      <c r="C315" s="56"/>
      <c r="D315" s="56"/>
      <c r="E315" s="56"/>
      <c r="F315" s="125"/>
      <c r="G315" s="126"/>
      <c r="H315" s="56"/>
      <c r="I315" s="55"/>
      <c r="J315" s="55"/>
      <c r="K315" s="56"/>
      <c r="L315" s="60"/>
      <c r="M315" s="60"/>
      <c r="N315" s="95" t="str">
        <f>IFERROR(VLOOKUP(B315,VALUES!$E$2:$F$73,2,FALSE),"")</f>
        <v/>
      </c>
      <c r="O315" s="49"/>
      <c r="P315" s="49"/>
      <c r="Q315" s="49"/>
      <c r="R315" s="49"/>
      <c r="S315" s="49"/>
      <c r="T315" s="49"/>
      <c r="U315" s="49"/>
      <c r="V315" s="49"/>
      <c r="W315" s="49"/>
      <c r="X315" s="49"/>
    </row>
    <row r="316" spans="1:26" s="61" customFormat="1" ht="24" customHeight="1">
      <c r="A316" s="54">
        <v>298</v>
      </c>
      <c r="B316" s="55"/>
      <c r="C316" s="56"/>
      <c r="D316" s="56"/>
      <c r="E316" s="56"/>
      <c r="F316" s="125"/>
      <c r="G316" s="126"/>
      <c r="H316" s="56"/>
      <c r="I316" s="55"/>
      <c r="J316" s="55"/>
      <c r="K316" s="56"/>
      <c r="L316" s="60"/>
      <c r="M316" s="60"/>
      <c r="N316" s="95" t="str">
        <f>IFERROR(VLOOKUP(B316,VALUES!$E$2:$F$73,2,FALSE),"")</f>
        <v/>
      </c>
      <c r="O316" s="49"/>
      <c r="P316" s="49"/>
      <c r="Q316" s="49"/>
      <c r="R316" s="49"/>
      <c r="S316" s="49"/>
      <c r="T316" s="49"/>
      <c r="U316" s="49"/>
      <c r="V316" s="49"/>
      <c r="W316" s="49"/>
      <c r="X316" s="49"/>
    </row>
    <row r="317" spans="1:26" s="61" customFormat="1" ht="24" customHeight="1">
      <c r="A317" s="54">
        <v>299</v>
      </c>
      <c r="B317" s="55"/>
      <c r="C317" s="56"/>
      <c r="D317" s="56"/>
      <c r="E317" s="56"/>
      <c r="F317" s="125"/>
      <c r="G317" s="126"/>
      <c r="H317" s="56"/>
      <c r="I317" s="55"/>
      <c r="J317" s="55"/>
      <c r="K317" s="56"/>
      <c r="L317" s="60"/>
      <c r="M317" s="60"/>
      <c r="N317" s="95" t="str">
        <f>IFERROR(VLOOKUP(B317,VALUES!$E$2:$F$73,2,FALSE),"")</f>
        <v/>
      </c>
      <c r="O317" s="49"/>
      <c r="P317" s="49"/>
      <c r="Q317" s="49"/>
      <c r="R317" s="49"/>
      <c r="S317" s="49"/>
      <c r="T317" s="49"/>
      <c r="U317" s="49"/>
      <c r="V317" s="49"/>
      <c r="W317" s="49"/>
      <c r="X317" s="49"/>
    </row>
    <row r="318" spans="1:26" s="61" customFormat="1" ht="24" customHeight="1">
      <c r="A318" s="54">
        <v>300</v>
      </c>
      <c r="B318" s="55"/>
      <c r="C318" s="56"/>
      <c r="D318" s="56"/>
      <c r="E318" s="56"/>
      <c r="F318" s="125"/>
      <c r="G318" s="126"/>
      <c r="H318" s="56"/>
      <c r="I318" s="55"/>
      <c r="J318" s="55"/>
      <c r="K318" s="56"/>
      <c r="L318" s="60"/>
      <c r="M318" s="60"/>
      <c r="N318" s="95" t="str">
        <f>IFERROR(VLOOKUP(B318,VALUES!$E$2:$F$73,2,FALSE),"")</f>
        <v/>
      </c>
      <c r="O318" s="49"/>
      <c r="P318" s="49"/>
      <c r="Q318" s="49"/>
      <c r="R318" s="49"/>
      <c r="S318" s="49"/>
      <c r="T318" s="49"/>
      <c r="U318" s="49"/>
      <c r="V318" s="49"/>
      <c r="W318" s="49"/>
      <c r="X318" s="49"/>
    </row>
    <row r="319" spans="1:26" s="61" customFormat="1" ht="24" customHeight="1">
      <c r="A319" s="54">
        <v>301</v>
      </c>
      <c r="B319" s="55"/>
      <c r="C319" s="56"/>
      <c r="D319" s="56"/>
      <c r="E319" s="56"/>
      <c r="F319" s="125"/>
      <c r="G319" s="126"/>
      <c r="H319" s="56"/>
      <c r="I319" s="55"/>
      <c r="J319" s="55"/>
      <c r="K319" s="56"/>
      <c r="L319" s="60"/>
      <c r="M319" s="60"/>
      <c r="N319" s="95" t="str">
        <f>IFERROR(VLOOKUP(B319,VALUES!$E$2:$F$73,2,FALSE),"")</f>
        <v/>
      </c>
      <c r="O319" s="49"/>
      <c r="P319" s="49"/>
      <c r="Q319" s="49"/>
      <c r="R319" s="49"/>
      <c r="S319" s="49"/>
      <c r="T319" s="49"/>
      <c r="U319" s="49"/>
      <c r="V319" s="49"/>
      <c r="W319" s="49"/>
      <c r="X319" s="49"/>
    </row>
    <row r="320" spans="1:26" s="53" customFormat="1" ht="24" customHeight="1">
      <c r="L320" s="63"/>
      <c r="M320" s="49"/>
      <c r="N320" s="49"/>
      <c r="O320" s="49"/>
      <c r="P320" s="49"/>
      <c r="Q320" s="49"/>
      <c r="R320" s="49"/>
      <c r="S320" s="49"/>
      <c r="T320" s="49"/>
      <c r="U320" s="49"/>
      <c r="V320" s="49"/>
      <c r="W320" s="51"/>
      <c r="X320" s="52"/>
      <c r="Y320" s="52"/>
      <c r="Z320" s="52"/>
    </row>
    <row r="321" spans="12:26" s="53" customFormat="1" ht="24" customHeight="1">
      <c r="L321" s="63"/>
      <c r="M321" s="49"/>
      <c r="N321" s="49"/>
      <c r="O321" s="49"/>
      <c r="P321" s="49"/>
      <c r="Q321" s="49"/>
      <c r="R321" s="49"/>
      <c r="S321" s="49"/>
      <c r="T321" s="49"/>
      <c r="U321" s="49"/>
      <c r="V321" s="49"/>
      <c r="W321" s="51"/>
      <c r="X321" s="52"/>
      <c r="Y321" s="52"/>
      <c r="Z321" s="52"/>
    </row>
    <row r="322" spans="12:26" s="53" customFormat="1" ht="24" customHeight="1">
      <c r="L322" s="63"/>
      <c r="M322" s="49"/>
      <c r="N322" s="49"/>
      <c r="O322" s="49"/>
      <c r="P322" s="49"/>
      <c r="Q322" s="49"/>
      <c r="R322" s="49"/>
      <c r="S322" s="49"/>
      <c r="T322" s="49"/>
      <c r="U322" s="49"/>
      <c r="V322" s="49"/>
      <c r="W322" s="51"/>
      <c r="X322" s="52"/>
      <c r="Y322" s="52"/>
      <c r="Z322" s="52"/>
    </row>
    <row r="323" spans="12:26" s="53" customFormat="1" ht="24" customHeight="1">
      <c r="L323" s="63"/>
      <c r="M323" s="49"/>
      <c r="N323" s="49"/>
      <c r="O323" s="49"/>
      <c r="P323" s="49"/>
      <c r="Q323" s="49"/>
      <c r="R323" s="49"/>
      <c r="S323" s="49"/>
      <c r="T323" s="49"/>
      <c r="U323" s="49"/>
      <c r="V323" s="49"/>
      <c r="W323" s="51"/>
      <c r="X323" s="52"/>
      <c r="Y323" s="52"/>
      <c r="Z323" s="52"/>
    </row>
    <row r="324" spans="12:26" s="53" customFormat="1" ht="24" customHeight="1">
      <c r="L324" s="63"/>
      <c r="M324" s="49"/>
      <c r="N324" s="49"/>
      <c r="O324" s="49"/>
      <c r="P324" s="49"/>
      <c r="Q324" s="49"/>
      <c r="R324" s="49"/>
      <c r="S324" s="49"/>
      <c r="T324" s="49"/>
      <c r="U324" s="49"/>
      <c r="V324" s="49"/>
      <c r="W324" s="51"/>
      <c r="X324" s="52"/>
      <c r="Y324" s="52"/>
      <c r="Z324" s="52"/>
    </row>
    <row r="325" spans="12:26" s="53" customFormat="1" ht="24" customHeight="1">
      <c r="L325" s="63"/>
      <c r="M325" s="49"/>
      <c r="N325" s="49"/>
      <c r="O325" s="49"/>
      <c r="P325" s="49"/>
      <c r="Q325" s="49"/>
      <c r="R325" s="49"/>
      <c r="S325" s="49"/>
      <c r="T325" s="49"/>
      <c r="U325" s="49"/>
      <c r="V325" s="49"/>
      <c r="W325" s="51"/>
      <c r="X325" s="52"/>
      <c r="Y325" s="52"/>
      <c r="Z325" s="52"/>
    </row>
    <row r="326" spans="12:26" ht="17" customHeight="1">
      <c r="P326" s="49"/>
      <c r="Q326" s="49"/>
    </row>
    <row r="327" spans="12:26" ht="17" customHeight="1">
      <c r="P327" s="49"/>
      <c r="Q327" s="49"/>
    </row>
    <row r="328" spans="12:26" ht="17" customHeight="1">
      <c r="P328" s="49"/>
      <c r="Q328" s="49"/>
    </row>
    <row r="329" spans="12:26" ht="17" customHeight="1">
      <c r="P329" s="49"/>
      <c r="Q329" s="49"/>
    </row>
    <row r="330" spans="12:26" ht="17" customHeight="1">
      <c r="P330" s="49"/>
      <c r="Q330" s="49"/>
    </row>
  </sheetData>
  <sheetProtection algorithmName="SHA-512" hashValue="nQN1dBih9JP+U9+Ky4GN8tqBjSQC+QHNntJmMQdSAXVZ1k8zKWwTGIlwZCLYvwWCZH2sgkY6wVvaLgvyju6DyQ==" saltValue="8dBj3CbBhdvF2eQPh4zedg==" spinCount="100000" sheet="1" selectLockedCells="1"/>
  <sortState ref="S23:S67">
    <sortCondition ref="S67"/>
  </sortState>
  <mergeCells count="331">
    <mergeCell ref="F319:G319"/>
    <mergeCell ref="H1:L1"/>
    <mergeCell ref="H10:M16"/>
    <mergeCell ref="H8:M9"/>
    <mergeCell ref="H7:M7"/>
    <mergeCell ref="H2:M3"/>
    <mergeCell ref="H4:M4"/>
    <mergeCell ref="F314:G314"/>
    <mergeCell ref="F315:G315"/>
    <mergeCell ref="F316:G316"/>
    <mergeCell ref="F317:G317"/>
    <mergeCell ref="F318:G318"/>
    <mergeCell ref="F309:G309"/>
    <mergeCell ref="F310:G310"/>
    <mergeCell ref="F311:G311"/>
    <mergeCell ref="F312:G312"/>
    <mergeCell ref="F313:G313"/>
    <mergeCell ref="F304:G304"/>
    <mergeCell ref="F305:G305"/>
    <mergeCell ref="F306:G306"/>
    <mergeCell ref="F308:G308"/>
    <mergeCell ref="F295:G295"/>
    <mergeCell ref="F291:G291"/>
    <mergeCell ref="F290:G290"/>
    <mergeCell ref="F296:G296"/>
    <mergeCell ref="F303:G303"/>
    <mergeCell ref="F302:G302"/>
    <mergeCell ref="F301:G301"/>
    <mergeCell ref="F300:G300"/>
    <mergeCell ref="F299:G299"/>
    <mergeCell ref="F298:G298"/>
    <mergeCell ref="F297:G297"/>
    <mergeCell ref="F287:G287"/>
    <mergeCell ref="F288:G288"/>
    <mergeCell ref="F289:G289"/>
    <mergeCell ref="F292:G292"/>
    <mergeCell ref="F294:G294"/>
    <mergeCell ref="F279:G279"/>
    <mergeCell ref="F280:G280"/>
    <mergeCell ref="F281:G281"/>
    <mergeCell ref="F282:G282"/>
    <mergeCell ref="F286:G286"/>
    <mergeCell ref="F285:G285"/>
    <mergeCell ref="F284:G284"/>
    <mergeCell ref="F283:G283"/>
    <mergeCell ref="F274:G274"/>
    <mergeCell ref="F275:G275"/>
    <mergeCell ref="F276:G276"/>
    <mergeCell ref="F277:G277"/>
    <mergeCell ref="F278:G278"/>
    <mergeCell ref="F269:G269"/>
    <mergeCell ref="F270:G270"/>
    <mergeCell ref="F271:G271"/>
    <mergeCell ref="F272:G272"/>
    <mergeCell ref="F273:G273"/>
    <mergeCell ref="F264:G264"/>
    <mergeCell ref="F265:G265"/>
    <mergeCell ref="F266:G266"/>
    <mergeCell ref="F267:G267"/>
    <mergeCell ref="F268:G268"/>
    <mergeCell ref="F259:G259"/>
    <mergeCell ref="F260:G260"/>
    <mergeCell ref="F261:G261"/>
    <mergeCell ref="F262:G262"/>
    <mergeCell ref="F263:G263"/>
    <mergeCell ref="F254:G254"/>
    <mergeCell ref="F255:G255"/>
    <mergeCell ref="F256:G256"/>
    <mergeCell ref="F257:G257"/>
    <mergeCell ref="F258:G258"/>
    <mergeCell ref="F249:G249"/>
    <mergeCell ref="F250:G250"/>
    <mergeCell ref="F251:G251"/>
    <mergeCell ref="F253:G253"/>
    <mergeCell ref="F252:G252"/>
    <mergeCell ref="F244:G244"/>
    <mergeCell ref="F245:G245"/>
    <mergeCell ref="F246:G246"/>
    <mergeCell ref="F247:G247"/>
    <mergeCell ref="F248:G248"/>
    <mergeCell ref="F239:G239"/>
    <mergeCell ref="F240:G240"/>
    <mergeCell ref="F241:G241"/>
    <mergeCell ref="F242:G242"/>
    <mergeCell ref="F243:G243"/>
    <mergeCell ref="F234:G234"/>
    <mergeCell ref="F235:G235"/>
    <mergeCell ref="F236:G236"/>
    <mergeCell ref="F237:G237"/>
    <mergeCell ref="F238:G238"/>
    <mergeCell ref="F229:G229"/>
    <mergeCell ref="F230:G230"/>
    <mergeCell ref="F231:G231"/>
    <mergeCell ref="F232:G232"/>
    <mergeCell ref="F233:G233"/>
    <mergeCell ref="F224:G224"/>
    <mergeCell ref="F225:G225"/>
    <mergeCell ref="F226:G226"/>
    <mergeCell ref="F227:G227"/>
    <mergeCell ref="F228:G228"/>
    <mergeCell ref="F219:G219"/>
    <mergeCell ref="F220:G220"/>
    <mergeCell ref="F221:G221"/>
    <mergeCell ref="F222:G222"/>
    <mergeCell ref="F223:G223"/>
    <mergeCell ref="F214:G214"/>
    <mergeCell ref="F215:G215"/>
    <mergeCell ref="F217:G217"/>
    <mergeCell ref="F218:G218"/>
    <mergeCell ref="F209:G209"/>
    <mergeCell ref="F210:G210"/>
    <mergeCell ref="F211:G211"/>
    <mergeCell ref="F212:G212"/>
    <mergeCell ref="F213:G213"/>
    <mergeCell ref="F203:G203"/>
    <mergeCell ref="F204:G204"/>
    <mergeCell ref="F205:G205"/>
    <mergeCell ref="F207:G207"/>
    <mergeCell ref="F208:G208"/>
    <mergeCell ref="F198:G198"/>
    <mergeCell ref="F199:G199"/>
    <mergeCell ref="F200:G200"/>
    <mergeCell ref="F201:G201"/>
    <mergeCell ref="F202:G202"/>
    <mergeCell ref="F193:G193"/>
    <mergeCell ref="F194:G194"/>
    <mergeCell ref="F195:G195"/>
    <mergeCell ref="F196:G196"/>
    <mergeCell ref="F197:G197"/>
    <mergeCell ref="F188:G188"/>
    <mergeCell ref="F189:G189"/>
    <mergeCell ref="F190:G190"/>
    <mergeCell ref="F191:G191"/>
    <mergeCell ref="F192:G192"/>
    <mergeCell ref="F183:G183"/>
    <mergeCell ref="F184:G184"/>
    <mergeCell ref="F185:G185"/>
    <mergeCell ref="F186:G186"/>
    <mergeCell ref="F187:G187"/>
    <mergeCell ref="F178:G178"/>
    <mergeCell ref="F179:G179"/>
    <mergeCell ref="F180:G180"/>
    <mergeCell ref="F181:G181"/>
    <mergeCell ref="F182:G182"/>
    <mergeCell ref="F173:G173"/>
    <mergeCell ref="F174:G174"/>
    <mergeCell ref="F175:G175"/>
    <mergeCell ref="F176:G176"/>
    <mergeCell ref="F177:G177"/>
    <mergeCell ref="F168:G168"/>
    <mergeCell ref="F169:G169"/>
    <mergeCell ref="F170:G170"/>
    <mergeCell ref="F171:G171"/>
    <mergeCell ref="F172:G172"/>
    <mergeCell ref="F163:G163"/>
    <mergeCell ref="F164:G164"/>
    <mergeCell ref="F165:G165"/>
    <mergeCell ref="F166:G166"/>
    <mergeCell ref="F167:G167"/>
    <mergeCell ref="F158:G158"/>
    <mergeCell ref="F159:G159"/>
    <mergeCell ref="F160:G160"/>
    <mergeCell ref="F161:G161"/>
    <mergeCell ref="F162:G162"/>
    <mergeCell ref="F153:G153"/>
    <mergeCell ref="F154:G154"/>
    <mergeCell ref="F155:G155"/>
    <mergeCell ref="F156:G156"/>
    <mergeCell ref="F157:G157"/>
    <mergeCell ref="F148:G148"/>
    <mergeCell ref="F149:G149"/>
    <mergeCell ref="F150:G150"/>
    <mergeCell ref="F151:G151"/>
    <mergeCell ref="F152:G152"/>
    <mergeCell ref="F143:G143"/>
    <mergeCell ref="F144:G144"/>
    <mergeCell ref="F145:G145"/>
    <mergeCell ref="F146:G146"/>
    <mergeCell ref="F147:G147"/>
    <mergeCell ref="F138:G138"/>
    <mergeCell ref="F139:G139"/>
    <mergeCell ref="F140:G140"/>
    <mergeCell ref="F141:G141"/>
    <mergeCell ref="F142:G142"/>
    <mergeCell ref="F133:G133"/>
    <mergeCell ref="F134:G134"/>
    <mergeCell ref="F135:G135"/>
    <mergeCell ref="F136:G136"/>
    <mergeCell ref="F137:G137"/>
    <mergeCell ref="F128:G128"/>
    <mergeCell ref="F129:G129"/>
    <mergeCell ref="F130:G130"/>
    <mergeCell ref="F131:G131"/>
    <mergeCell ref="F132:G132"/>
    <mergeCell ref="F123:G123"/>
    <mergeCell ref="F124:G124"/>
    <mergeCell ref="F125:G125"/>
    <mergeCell ref="F126:G126"/>
    <mergeCell ref="F127:G127"/>
    <mergeCell ref="F118:G118"/>
    <mergeCell ref="F119:G119"/>
    <mergeCell ref="F120:G120"/>
    <mergeCell ref="F121:G121"/>
    <mergeCell ref="F122:G122"/>
    <mergeCell ref="F113:G113"/>
    <mergeCell ref="F114:G114"/>
    <mergeCell ref="F115:G115"/>
    <mergeCell ref="F116:G116"/>
    <mergeCell ref="F117:G117"/>
    <mergeCell ref="F108:G108"/>
    <mergeCell ref="F109:G109"/>
    <mergeCell ref="F110:G110"/>
    <mergeCell ref="F111:G111"/>
    <mergeCell ref="F112:G112"/>
    <mergeCell ref="F103:G103"/>
    <mergeCell ref="F104:G104"/>
    <mergeCell ref="F105:G105"/>
    <mergeCell ref="F107:G107"/>
    <mergeCell ref="F106:G106"/>
    <mergeCell ref="F98:G98"/>
    <mergeCell ref="F99:G99"/>
    <mergeCell ref="F100:G100"/>
    <mergeCell ref="F101:G101"/>
    <mergeCell ref="F102:G102"/>
    <mergeCell ref="F93:G93"/>
    <mergeCell ref="F94:G94"/>
    <mergeCell ref="F95:G95"/>
    <mergeCell ref="F96:G96"/>
    <mergeCell ref="F97:G97"/>
    <mergeCell ref="F88:G88"/>
    <mergeCell ref="F89:G89"/>
    <mergeCell ref="F90:G90"/>
    <mergeCell ref="F91:G91"/>
    <mergeCell ref="F92:G92"/>
    <mergeCell ref="F83:G83"/>
    <mergeCell ref="F84:G84"/>
    <mergeCell ref="F85:G85"/>
    <mergeCell ref="F86:G86"/>
    <mergeCell ref="F87:G87"/>
    <mergeCell ref="F78:G78"/>
    <mergeCell ref="F79:G79"/>
    <mergeCell ref="F80:G80"/>
    <mergeCell ref="F81:G81"/>
    <mergeCell ref="F82:G82"/>
    <mergeCell ref="F73:G73"/>
    <mergeCell ref="F74:G74"/>
    <mergeCell ref="F75:G75"/>
    <mergeCell ref="F76:G76"/>
    <mergeCell ref="F77:G77"/>
    <mergeCell ref="F68:G68"/>
    <mergeCell ref="F69:G69"/>
    <mergeCell ref="F70:G70"/>
    <mergeCell ref="F71:G71"/>
    <mergeCell ref="F72:G72"/>
    <mergeCell ref="F63:G63"/>
    <mergeCell ref="F64:G64"/>
    <mergeCell ref="F65:G65"/>
    <mergeCell ref="F66:G66"/>
    <mergeCell ref="F67:G67"/>
    <mergeCell ref="F58:G58"/>
    <mergeCell ref="F59:G59"/>
    <mergeCell ref="F60:G60"/>
    <mergeCell ref="F61:G61"/>
    <mergeCell ref="F62:G62"/>
    <mergeCell ref="F53:G53"/>
    <mergeCell ref="F54:G54"/>
    <mergeCell ref="F55:G55"/>
    <mergeCell ref="F56:G56"/>
    <mergeCell ref="F57:G57"/>
    <mergeCell ref="F48:G48"/>
    <mergeCell ref="F49:G49"/>
    <mergeCell ref="F50:G50"/>
    <mergeCell ref="F51:G51"/>
    <mergeCell ref="F52:G52"/>
    <mergeCell ref="F43:G43"/>
    <mergeCell ref="F44:G44"/>
    <mergeCell ref="F45:G45"/>
    <mergeCell ref="F46:G46"/>
    <mergeCell ref="F47:G47"/>
    <mergeCell ref="F38:G38"/>
    <mergeCell ref="F39:G39"/>
    <mergeCell ref="F40:G40"/>
    <mergeCell ref="F41:G41"/>
    <mergeCell ref="F42:G42"/>
    <mergeCell ref="F33:G33"/>
    <mergeCell ref="F34:G34"/>
    <mergeCell ref="F35:G35"/>
    <mergeCell ref="F36:G36"/>
    <mergeCell ref="F37:G37"/>
    <mergeCell ref="F32:G32"/>
    <mergeCell ref="F28:G28"/>
    <mergeCell ref="F29:G29"/>
    <mergeCell ref="F30:G30"/>
    <mergeCell ref="F31:G31"/>
    <mergeCell ref="E1:F1"/>
    <mergeCell ref="B17:L17"/>
    <mergeCell ref="B9:C9"/>
    <mergeCell ref="B15:C15"/>
    <mergeCell ref="B16:C16"/>
    <mergeCell ref="B12:C12"/>
    <mergeCell ref="D15:D16"/>
    <mergeCell ref="B11:C11"/>
    <mergeCell ref="E16:F16"/>
    <mergeCell ref="E2:F2"/>
    <mergeCell ref="E3:F3"/>
    <mergeCell ref="E4:F4"/>
    <mergeCell ref="E5:F5"/>
    <mergeCell ref="E6:F6"/>
    <mergeCell ref="E8:F8"/>
    <mergeCell ref="E7:F7"/>
    <mergeCell ref="E9:F9"/>
    <mergeCell ref="E10:F10"/>
    <mergeCell ref="I5:J5"/>
    <mergeCell ref="I6:J6"/>
    <mergeCell ref="L5:M5"/>
    <mergeCell ref="L6:M6"/>
    <mergeCell ref="F23:G23"/>
    <mergeCell ref="F24:G24"/>
    <mergeCell ref="F25:G25"/>
    <mergeCell ref="F26:G26"/>
    <mergeCell ref="F27:G27"/>
    <mergeCell ref="F19:G19"/>
    <mergeCell ref="F20:G20"/>
    <mergeCell ref="F21:G21"/>
    <mergeCell ref="F22:G22"/>
    <mergeCell ref="E13:F13"/>
    <mergeCell ref="E11:F11"/>
    <mergeCell ref="E14:F14"/>
    <mergeCell ref="E15:F15"/>
    <mergeCell ref="E12:F12"/>
    <mergeCell ref="F18:G18"/>
  </mergeCells>
  <phoneticPr fontId="0" type="noConversion"/>
  <dataValidations xWindow="612" yWindow="397" count="10">
    <dataValidation type="textLength" operator="lessThanOrEqual" allowBlank="1" showInputMessage="1" showErrorMessage="1" error="This cell only allows up to 50 characters" prompt="Please enter Company Name for deliveries to business addresses" sqref="E19:E319" xr:uid="{00000000-0002-0000-0000-000000000000}">
      <formula1>50</formula1>
    </dataValidation>
    <dataValidation type="textLength" operator="lessThanOrEqual" allowBlank="1" showInputMessage="1" showErrorMessage="1" error="This cell only allows up to 50 characters" prompt="Don't forget the suite, level, unit and/or street number" sqref="F19:F205 F207:F292 F294:F319" xr:uid="{00000000-0002-0000-0000-000001000000}">
      <formula1>50</formula1>
    </dataValidation>
    <dataValidation type="textLength" operator="lessThanOrEqual" allowBlank="1" showInputMessage="1" showErrorMessage="1" error="This cell only allows up to 500 characters" sqref="L19:L319" xr:uid="{00000000-0002-0000-0000-000002000000}">
      <formula1>500</formula1>
    </dataValidation>
    <dataValidation type="textLength" operator="lessThanOrEqual" allowBlank="1" showInputMessage="1" showErrorMessage="1" error="This cell only allows up to 140 characters" prompt="Example: Please deliver to reception on the 3rd floor" sqref="M19:M319" xr:uid="{00000000-0002-0000-0000-000003000000}">
      <formula1>140</formula1>
    </dataValidation>
    <dataValidation type="list" allowBlank="1" showInputMessage="1" showErrorMessage="1" sqref="E16:F16" xr:uid="{00000000-0002-0000-0000-000004000000}">
      <formula1>INDIRECT("VALUES!$A$1:$A$13")</formula1>
    </dataValidation>
    <dataValidation type="list" allowBlank="1" showInputMessage="1" showErrorMessage="1" sqref="E12:F12" xr:uid="{00000000-0002-0000-0000-000005000000}">
      <formula1>INDIRECT("VALUES!$D$1:$D$2")</formula1>
    </dataValidation>
    <dataValidation type="list" allowBlank="1" showInputMessage="1" showErrorMessage="1" sqref="E14:F14" xr:uid="{00000000-0002-0000-0000-000006000000}">
      <formula1>INDIRECT("VALUES!$H$2:$H$3")</formula1>
    </dataValidation>
    <dataValidation type="list" allowBlank="1" showInputMessage="1" showErrorMessage="1" prompt="Please select a hamper from the dropdown list" sqref="B19:B319" xr:uid="{00000000-0002-0000-0000-000007000000}">
      <formula1>INDIRECT("VALUES!$E$2:$E$92")</formula1>
    </dataValidation>
    <dataValidation type="list" allowBlank="1" showInputMessage="1" showErrorMessage="1" sqref="I19:I319" xr:uid="{00000000-0002-0000-0000-000008000000}">
      <formula1>INDIRECT("VALUES!$C$1:$C$8")</formula1>
    </dataValidation>
    <dataValidation allowBlank="1" showInputMessage="1" showErrorMessage="1" prompt="Complete if this is a different person to the recipient. Only one person per delivery address can be nominated to receive deliveries." sqref="D19:D319" xr:uid="{00000000-0002-0000-0000-000009000000}"/>
  </dataValidations>
  <hyperlinks>
    <hyperlink ref="C9" r:id="rId1" display="mailto:sales@thehamperemporium.com.au" xr:uid="{00000000-0004-0000-0000-000000000000}"/>
    <hyperlink ref="B12" r:id="rId2" xr:uid="{00000000-0004-0000-0000-000001000000}"/>
    <hyperlink ref="B9" r:id="rId3" xr:uid="{00000000-0004-0000-0000-000002000000}"/>
  </hyperlinks>
  <pageMargins left="0.7" right="0.7" top="0.75" bottom="0.75" header="0.3" footer="0.3"/>
  <pageSetup paperSize="9" scale="41" orientation="landscape" r:id="rId4"/>
  <drawing r:id="rId5"/>
  <extLst>
    <ext xmlns:x14="http://schemas.microsoft.com/office/spreadsheetml/2009/9/main" uri="{CCE6A557-97BC-4b89-ADB6-D9C93CAAB3DF}">
      <x14:dataValidations xmlns:xm="http://schemas.microsoft.com/office/excel/2006/main" xWindow="612" yWindow="397" count="3">
        <x14:dataValidation type="list" allowBlank="1" showInputMessage="1" showErrorMessage="1" xr:uid="{00000000-0002-0000-0000-00000A000000}">
          <x14:formula1>
            <xm:f>VALUES!$I$5:$I$12</xm:f>
          </x14:formula1>
          <xm:sqref>E13:F13</xm:sqref>
        </x14:dataValidation>
        <x14:dataValidation type="list" allowBlank="1" showInputMessage="1" showErrorMessage="1" xr:uid="{00000000-0002-0000-0000-00000B000000}">
          <x14:formula1>
            <xm:f>VALUES!$C$1:$C$8</xm:f>
          </x14:formula1>
          <xm:sqref>G320:G1048576</xm:sqref>
        </x14:dataValidation>
        <x14:dataValidation type="list" allowBlank="1" showInputMessage="1" showErrorMessage="1" xr:uid="{00000000-0002-0000-0000-00000C000000}">
          <x14:formula1>
            <xm:f>VALUES!$B$1:$B$14</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OU">
    <tabColor rgb="FFFF0000"/>
  </sheetPr>
  <dimension ref="A1:AL302"/>
  <sheetViews>
    <sheetView zoomScale="90" zoomScaleNormal="90" workbookViewId="0">
      <pane ySplit="1" topLeftCell="A2" activePane="bottomLeft" state="frozen"/>
      <selection pane="bottomLeft" activeCell="Y5" sqref="Y5"/>
    </sheetView>
  </sheetViews>
  <sheetFormatPr baseColWidth="10" defaultColWidth="8.83203125" defaultRowHeight="14"/>
  <cols>
    <col min="1" max="1" width="3.83203125" style="33" bestFit="1" customWidth="1"/>
    <col min="2" max="2" width="6" style="66" customWidth="1"/>
    <col min="3" max="3" width="8.5" style="33" bestFit="1" customWidth="1"/>
    <col min="4" max="4" width="11.1640625" style="33" bestFit="1" customWidth="1"/>
    <col min="5" max="5" width="10.1640625" style="33" bestFit="1" customWidth="1"/>
    <col min="6" max="6" width="9.33203125" style="33" bestFit="1" customWidth="1"/>
    <col min="7" max="7" width="11.5" style="33" bestFit="1" customWidth="1"/>
    <col min="8" max="8" width="7.5" style="33" bestFit="1" customWidth="1"/>
    <col min="9" max="9" width="8.83203125" style="33" bestFit="1" customWidth="1"/>
    <col min="10" max="10" width="12.33203125" style="33" bestFit="1" customWidth="1"/>
    <col min="11" max="11" width="5.5" style="33" bestFit="1" customWidth="1"/>
    <col min="12" max="12" width="8.1640625" style="33" bestFit="1" customWidth="1"/>
    <col min="13" max="13" width="7.5" style="33" bestFit="1" customWidth="1"/>
    <col min="14" max="14" width="8.1640625" style="33" bestFit="1" customWidth="1"/>
    <col min="15" max="15" width="10.33203125" style="33" bestFit="1" customWidth="1"/>
    <col min="16" max="16" width="5" style="33" bestFit="1" customWidth="1"/>
    <col min="17" max="17" width="5.83203125" style="33" bestFit="1" customWidth="1"/>
    <col min="18" max="18" width="10.5" style="33" bestFit="1" customWidth="1"/>
    <col min="19" max="19" width="12.83203125" style="33" customWidth="1"/>
    <col min="20" max="20" width="12.5" style="33" bestFit="1" customWidth="1"/>
    <col min="21" max="21" width="9.83203125" style="33" bestFit="1" customWidth="1"/>
    <col min="22" max="22" width="59.33203125" style="34" bestFit="1" customWidth="1"/>
    <col min="23" max="23" width="12.83203125" style="33" bestFit="1" customWidth="1"/>
    <col min="24" max="24" width="9.1640625" style="33" bestFit="1" customWidth="1"/>
    <col min="25" max="26" width="9.1640625" style="33" customWidth="1"/>
    <col min="27" max="28" width="11.5" style="33" bestFit="1" customWidth="1"/>
    <col min="29" max="29" width="10.5" style="33" bestFit="1" customWidth="1"/>
    <col min="30" max="30" width="12.6640625" style="33" bestFit="1" customWidth="1"/>
    <col min="31" max="31" width="19.5" style="35" bestFit="1" customWidth="1"/>
    <col min="32" max="32" width="10" style="33" bestFit="1" customWidth="1"/>
    <col min="33" max="33" width="5" style="33" bestFit="1" customWidth="1"/>
    <col min="34" max="34" width="14.33203125" style="33" bestFit="1" customWidth="1"/>
    <col min="35" max="35" width="14.83203125" style="33" bestFit="1" customWidth="1"/>
    <col min="36" max="36" width="14.1640625" style="33" bestFit="1" customWidth="1"/>
    <col min="37" max="37" width="10.83203125" style="33" bestFit="1" customWidth="1"/>
    <col min="38" max="16384" width="8.83203125" style="33"/>
  </cols>
  <sheetData>
    <row r="1" spans="1:38" s="32" customFormat="1" ht="39">
      <c r="A1" s="9" t="s">
        <v>21</v>
      </c>
      <c r="B1" s="64" t="s">
        <v>5</v>
      </c>
      <c r="C1" s="9" t="s">
        <v>6</v>
      </c>
      <c r="D1" s="9" t="s">
        <v>7</v>
      </c>
      <c r="E1" s="9" t="s">
        <v>8</v>
      </c>
      <c r="F1" s="9" t="s">
        <v>11</v>
      </c>
      <c r="G1" s="9" t="s">
        <v>12</v>
      </c>
      <c r="H1" s="9" t="s">
        <v>80</v>
      </c>
      <c r="I1" s="9" t="s">
        <v>13</v>
      </c>
      <c r="J1" s="9" t="s">
        <v>14</v>
      </c>
      <c r="K1" s="10" t="s">
        <v>15</v>
      </c>
      <c r="L1" s="11" t="s">
        <v>16</v>
      </c>
      <c r="M1" s="11" t="s">
        <v>17</v>
      </c>
      <c r="N1" s="11" t="s">
        <v>18</v>
      </c>
      <c r="O1" s="11" t="s">
        <v>19</v>
      </c>
      <c r="P1" s="11" t="s">
        <v>34</v>
      </c>
      <c r="Q1" s="11" t="s">
        <v>20</v>
      </c>
      <c r="R1" s="11" t="s">
        <v>43</v>
      </c>
      <c r="S1" s="9" t="s">
        <v>30</v>
      </c>
      <c r="T1" s="9" t="s">
        <v>31</v>
      </c>
      <c r="U1" s="9" t="s">
        <v>81</v>
      </c>
      <c r="V1" s="15" t="s">
        <v>58</v>
      </c>
      <c r="W1" s="9" t="s">
        <v>84</v>
      </c>
      <c r="X1" s="9" t="s">
        <v>83</v>
      </c>
      <c r="Y1" s="9" t="s">
        <v>243</v>
      </c>
      <c r="Z1" s="9" t="s">
        <v>242</v>
      </c>
      <c r="AA1" s="9" t="s">
        <v>122</v>
      </c>
      <c r="AB1" s="9" t="s">
        <v>123</v>
      </c>
      <c r="AC1" s="9" t="s">
        <v>124</v>
      </c>
      <c r="AD1" s="9" t="s">
        <v>125</v>
      </c>
      <c r="AE1" s="9" t="s">
        <v>121</v>
      </c>
      <c r="AF1" s="9" t="s">
        <v>126</v>
      </c>
      <c r="AG1" s="9" t="s">
        <v>93</v>
      </c>
      <c r="AH1" s="9" t="s">
        <v>32</v>
      </c>
      <c r="AI1" s="9" t="s">
        <v>33</v>
      </c>
      <c r="AJ1" s="9" t="s">
        <v>59</v>
      </c>
      <c r="AK1" s="9" t="s">
        <v>82</v>
      </c>
      <c r="AL1" s="32" t="s">
        <v>205</v>
      </c>
    </row>
    <row r="2" spans="1:38" ht="15">
      <c r="A2" s="12">
        <f>'Order Form'!A19</f>
        <v>1</v>
      </c>
      <c r="B2" s="65" t="str">
        <f>'Order Form'!N19</f>
        <v/>
      </c>
      <c r="C2" s="1">
        <f>'Order Form'!$E$2</f>
        <v>0</v>
      </c>
      <c r="D2" s="1">
        <f>'Order Form'!$E$3</f>
        <v>0</v>
      </c>
      <c r="E2" s="1">
        <f>'Order Form'!$E$4</f>
        <v>0</v>
      </c>
      <c r="F2" s="1">
        <f>'Order Form'!$E$5</f>
        <v>0</v>
      </c>
      <c r="G2" s="1">
        <f>'Order Form'!$E$7</f>
        <v>0</v>
      </c>
      <c r="H2" s="1">
        <f>'Order Form'!$E$6</f>
        <v>0</v>
      </c>
      <c r="I2" s="1">
        <f>'Order Form'!$E$9</f>
        <v>0</v>
      </c>
      <c r="J2" s="1" t="str">
        <f>'Order Form'!$E$10 &amp; ""</f>
        <v/>
      </c>
      <c r="K2" s="1">
        <f>IF('Order Form'!D19="",'Order Form'!C19,'Order Form'!D19)</f>
        <v>0</v>
      </c>
      <c r="L2" s="1">
        <f>'Order Form'!E19</f>
        <v>0</v>
      </c>
      <c r="M2" s="1">
        <f>'Order Form'!F19</f>
        <v>0</v>
      </c>
      <c r="N2" s="1">
        <f>'Order Form'!J19</f>
        <v>0</v>
      </c>
      <c r="O2" s="1">
        <f>'Order Form'!H19</f>
        <v>0</v>
      </c>
      <c r="P2" s="1">
        <f>'Order Form'!I19</f>
        <v>0</v>
      </c>
      <c r="Q2" s="1" t="str">
        <f>'Order Form'!K19 &amp; ""</f>
        <v/>
      </c>
      <c r="R2" s="1" t="str">
        <f>'Order Form'!M19 &amp; ""</f>
        <v/>
      </c>
      <c r="S2" s="2" t="str">
        <f>'Order Form'!C19 &amp; ""</f>
        <v/>
      </c>
      <c r="T2" s="2" t="str">
        <f>'Order Form'!L19 &amp; ""</f>
        <v/>
      </c>
      <c r="U2" s="2" t="str">
        <f>'Order Form'!$E$12</f>
        <v>YES</v>
      </c>
      <c r="V2" s="13" t="str">
        <f>'Order Form'!$E$13</f>
        <v>ASAP (order with branding can take up to 3 business days to dispatch)</v>
      </c>
      <c r="W2" s="12" t="str">
        <f>'Order Form'!$E$15</f>
        <v>FREE gift card</v>
      </c>
      <c r="X2" s="12" t="str">
        <f>'Order Form'!$E$16</f>
        <v>No thanks</v>
      </c>
      <c r="Y2" s="12" t="str">
        <f>IF($W$2="FREE gift card","No","Yes")</f>
        <v>No</v>
      </c>
      <c r="Z2" s="12" t="str">
        <f>IF(X2="No Thanks","No","Yes")</f>
        <v>No</v>
      </c>
      <c r="AA2" s="12"/>
      <c r="AB2" s="12"/>
      <c r="AC2" s="12"/>
      <c r="AD2" s="12"/>
      <c r="AE2" s="19">
        <f ca="1">IF(N2="","",IFERROR(INDIRECT("Postcodes!$C"&amp;SUMPRODUCT(--(Postcodes!$A$2:$A$100&lt;=N2)*(Postcodes!$B$2:$B$100&gt;=N2), ROW(Postcodes!$A$2:$A$100))),"WRONG CODE"))</f>
        <v>0</v>
      </c>
      <c r="AF2" s="12"/>
      <c r="AG2" s="17"/>
      <c r="AH2" s="12"/>
      <c r="AI2" s="12"/>
      <c r="AJ2" s="12"/>
      <c r="AK2" s="14"/>
      <c r="AL2" s="12" t="str">
        <f>IF(AND(V2="ASAP (order with branding can take up to 3 business days to dispatch)",W2="FREE gift card",X2="No Thanks"),"asap","")</f>
        <v>asap</v>
      </c>
    </row>
    <row r="3" spans="1:38" ht="15">
      <c r="A3" s="12">
        <f>'Order Form'!A20</f>
        <v>2</v>
      </c>
      <c r="B3" s="65" t="str">
        <f>'Order Form'!N20</f>
        <v/>
      </c>
      <c r="C3" s="1">
        <f>'Order Form'!$E$2</f>
        <v>0</v>
      </c>
      <c r="D3" s="1">
        <f>'Order Form'!$E$3</f>
        <v>0</v>
      </c>
      <c r="E3" s="1">
        <f>'Order Form'!$E$4</f>
        <v>0</v>
      </c>
      <c r="F3" s="1">
        <f>'Order Form'!$E$5</f>
        <v>0</v>
      </c>
      <c r="G3" s="1">
        <f>'Order Form'!$E$7</f>
        <v>0</v>
      </c>
      <c r="H3" s="1">
        <f>'Order Form'!$E$6</f>
        <v>0</v>
      </c>
      <c r="I3" s="1">
        <f>'Order Form'!$E$9</f>
        <v>0</v>
      </c>
      <c r="J3" s="1" t="str">
        <f>'Order Form'!$E$10 &amp; ""</f>
        <v/>
      </c>
      <c r="K3" s="1">
        <f>IF('Order Form'!D20="",'Order Form'!C20,'Order Form'!D20)</f>
        <v>0</v>
      </c>
      <c r="L3" s="1">
        <f>'Order Form'!E20</f>
        <v>0</v>
      </c>
      <c r="M3" s="1">
        <f>'Order Form'!F20</f>
        <v>0</v>
      </c>
      <c r="N3" s="1">
        <f>'Order Form'!J20</f>
        <v>0</v>
      </c>
      <c r="O3" s="1">
        <f>'Order Form'!H20</f>
        <v>0</v>
      </c>
      <c r="P3" s="1">
        <f>'Order Form'!I20</f>
        <v>0</v>
      </c>
      <c r="Q3" s="1" t="str">
        <f>'Order Form'!K20 &amp; ""</f>
        <v/>
      </c>
      <c r="R3" s="1" t="str">
        <f>'Order Form'!M20 &amp; ""</f>
        <v/>
      </c>
      <c r="S3" s="2" t="str">
        <f>'Order Form'!C20 &amp; ""</f>
        <v/>
      </c>
      <c r="T3" s="2" t="str">
        <f>'Order Form'!L20 &amp; ""</f>
        <v/>
      </c>
      <c r="U3" s="2" t="str">
        <f>'Order Form'!$E$12</f>
        <v>YES</v>
      </c>
      <c r="V3" s="13" t="str">
        <f>'Order Form'!$E$13</f>
        <v>ASAP (order with branding can take up to 3 business days to dispatch)</v>
      </c>
      <c r="W3" s="12" t="str">
        <f>'Order Form'!$E$15</f>
        <v>FREE gift card</v>
      </c>
      <c r="X3" s="12" t="str">
        <f>'Order Form'!$E$16</f>
        <v>No thanks</v>
      </c>
      <c r="Y3" s="12" t="str">
        <f t="shared" ref="Y3:Y66" si="0">IF($W$2="FREE gift card","No","Yes")</f>
        <v>No</v>
      </c>
      <c r="Z3" s="12" t="str">
        <f t="shared" ref="Z3:Z66" si="1">IF(X3="No Thanks","No","Yes")</f>
        <v>No</v>
      </c>
      <c r="AA3" s="12"/>
      <c r="AB3" s="12"/>
      <c r="AC3" s="12"/>
      <c r="AD3" s="12"/>
      <c r="AE3" s="19">
        <f ca="1">IF(N3="","",IFERROR(INDIRECT("Postcodes!$C"&amp;SUMPRODUCT(--(Postcodes!$A$2:$A$100&lt;=N3)*(Postcodes!$B$2:$B$100&gt;=N3), ROW(Postcodes!$A$2:$A$100))),"WRONG CODE"))</f>
        <v>0</v>
      </c>
      <c r="AF3" s="12"/>
      <c r="AG3" s="17"/>
      <c r="AH3" s="12"/>
      <c r="AI3" s="12"/>
      <c r="AJ3" s="12"/>
      <c r="AK3" s="14"/>
      <c r="AL3" s="12" t="str">
        <f t="shared" ref="AL3:AL66" si="2">IF(AND(V3="ASAP (order with branding can take up to 3 business days to dispatch)",W3="FREE gift card",X3="No Thanks"),"asap","")</f>
        <v>asap</v>
      </c>
    </row>
    <row r="4" spans="1:38" ht="15">
      <c r="A4" s="12">
        <f>'Order Form'!A21</f>
        <v>3</v>
      </c>
      <c r="B4" s="65" t="str">
        <f>'Order Form'!N21</f>
        <v/>
      </c>
      <c r="C4" s="1">
        <f>'Order Form'!$E$2</f>
        <v>0</v>
      </c>
      <c r="D4" s="1">
        <f>'Order Form'!$E$3</f>
        <v>0</v>
      </c>
      <c r="E4" s="1">
        <f>'Order Form'!$E$4</f>
        <v>0</v>
      </c>
      <c r="F4" s="1">
        <f>'Order Form'!$E$5</f>
        <v>0</v>
      </c>
      <c r="G4" s="1">
        <f>'Order Form'!$E$7</f>
        <v>0</v>
      </c>
      <c r="H4" s="1">
        <f>'Order Form'!$E$6</f>
        <v>0</v>
      </c>
      <c r="I4" s="1">
        <f>'Order Form'!$E$9</f>
        <v>0</v>
      </c>
      <c r="J4" s="1" t="str">
        <f>'Order Form'!$E$10 &amp; ""</f>
        <v/>
      </c>
      <c r="K4" s="1">
        <f>IF('Order Form'!D21="",'Order Form'!C21,'Order Form'!D21)</f>
        <v>0</v>
      </c>
      <c r="L4" s="1">
        <f>'Order Form'!E21</f>
        <v>0</v>
      </c>
      <c r="M4" s="1">
        <f>'Order Form'!F21</f>
        <v>0</v>
      </c>
      <c r="N4" s="1">
        <f>'Order Form'!J21</f>
        <v>0</v>
      </c>
      <c r="O4" s="1">
        <f>'Order Form'!H21</f>
        <v>0</v>
      </c>
      <c r="P4" s="1">
        <f>'Order Form'!I21</f>
        <v>0</v>
      </c>
      <c r="Q4" s="1" t="str">
        <f>'Order Form'!K21 &amp; ""</f>
        <v/>
      </c>
      <c r="R4" s="1" t="str">
        <f>'Order Form'!M21 &amp; ""</f>
        <v/>
      </c>
      <c r="S4" s="2" t="str">
        <f>'Order Form'!C21 &amp; ""</f>
        <v/>
      </c>
      <c r="T4" s="2" t="str">
        <f>'Order Form'!L21 &amp; ""</f>
        <v/>
      </c>
      <c r="U4" s="2" t="str">
        <f>'Order Form'!$E$12</f>
        <v>YES</v>
      </c>
      <c r="V4" s="13" t="str">
        <f>'Order Form'!$E$13</f>
        <v>ASAP (order with branding can take up to 3 business days to dispatch)</v>
      </c>
      <c r="W4" s="12" t="str">
        <f>'Order Form'!$E$15</f>
        <v>FREE gift card</v>
      </c>
      <c r="X4" s="12" t="str">
        <f>'Order Form'!$E$16</f>
        <v>No thanks</v>
      </c>
      <c r="Y4" s="12" t="str">
        <f t="shared" si="0"/>
        <v>No</v>
      </c>
      <c r="Z4" s="12" t="str">
        <f t="shared" si="1"/>
        <v>No</v>
      </c>
      <c r="AA4" s="12"/>
      <c r="AB4" s="12"/>
      <c r="AC4" s="12"/>
      <c r="AD4" s="12"/>
      <c r="AE4" s="19">
        <f ca="1">IF(N4="","",IFERROR(INDIRECT("Postcodes!$C"&amp;SUMPRODUCT(--(Postcodes!$A$2:$A$100&lt;=N4)*(Postcodes!$B$2:$B$100&gt;=N4), ROW(Postcodes!$A$2:$A$100))),"WRONG CODE"))</f>
        <v>0</v>
      </c>
      <c r="AF4" s="12"/>
      <c r="AG4" s="17"/>
      <c r="AH4" s="12"/>
      <c r="AI4" s="12"/>
      <c r="AJ4" s="12"/>
      <c r="AK4" s="14"/>
      <c r="AL4" s="12" t="str">
        <f t="shared" si="2"/>
        <v>asap</v>
      </c>
    </row>
    <row r="5" spans="1:38" ht="15">
      <c r="A5" s="12">
        <f>'Order Form'!A22</f>
        <v>4</v>
      </c>
      <c r="B5" s="65" t="str">
        <f>'Order Form'!N22</f>
        <v/>
      </c>
      <c r="C5" s="1">
        <f>'Order Form'!$E$2</f>
        <v>0</v>
      </c>
      <c r="D5" s="1">
        <f>'Order Form'!$E$3</f>
        <v>0</v>
      </c>
      <c r="E5" s="1">
        <f>'Order Form'!$E$4</f>
        <v>0</v>
      </c>
      <c r="F5" s="1">
        <f>'Order Form'!$E$5</f>
        <v>0</v>
      </c>
      <c r="G5" s="1">
        <f>'Order Form'!$E$7</f>
        <v>0</v>
      </c>
      <c r="H5" s="1">
        <f>'Order Form'!$E$6</f>
        <v>0</v>
      </c>
      <c r="I5" s="1">
        <f>'Order Form'!$E$9</f>
        <v>0</v>
      </c>
      <c r="J5" s="1" t="str">
        <f>'Order Form'!$E$10 &amp; ""</f>
        <v/>
      </c>
      <c r="K5" s="1">
        <f>IF('Order Form'!D22="",'Order Form'!C22,'Order Form'!D22)</f>
        <v>0</v>
      </c>
      <c r="L5" s="1">
        <f>'Order Form'!E22</f>
        <v>0</v>
      </c>
      <c r="M5" s="1">
        <f>'Order Form'!F22</f>
        <v>0</v>
      </c>
      <c r="N5" s="1">
        <f>'Order Form'!J22</f>
        <v>0</v>
      </c>
      <c r="O5" s="1">
        <f>'Order Form'!H22</f>
        <v>0</v>
      </c>
      <c r="P5" s="1">
        <f>'Order Form'!I22</f>
        <v>0</v>
      </c>
      <c r="Q5" s="1" t="str">
        <f>'Order Form'!K22 &amp; ""</f>
        <v/>
      </c>
      <c r="R5" s="1" t="str">
        <f>'Order Form'!M22 &amp; ""</f>
        <v/>
      </c>
      <c r="S5" s="2" t="str">
        <f>'Order Form'!C22 &amp; ""</f>
        <v/>
      </c>
      <c r="T5" s="2" t="str">
        <f>'Order Form'!L22 &amp; ""</f>
        <v/>
      </c>
      <c r="U5" s="2" t="str">
        <f>'Order Form'!$E$12</f>
        <v>YES</v>
      </c>
      <c r="V5" s="13" t="str">
        <f>'Order Form'!$E$13</f>
        <v>ASAP (order with branding can take up to 3 business days to dispatch)</v>
      </c>
      <c r="W5" s="12" t="str">
        <f>'Order Form'!$E$15</f>
        <v>FREE gift card</v>
      </c>
      <c r="X5" s="12" t="str">
        <f>'Order Form'!$E$16</f>
        <v>No thanks</v>
      </c>
      <c r="Y5" s="12" t="str">
        <f t="shared" si="0"/>
        <v>No</v>
      </c>
      <c r="Z5" s="12" t="str">
        <f t="shared" si="1"/>
        <v>No</v>
      </c>
      <c r="AA5" s="12"/>
      <c r="AB5" s="12"/>
      <c r="AC5" s="12"/>
      <c r="AD5" s="12"/>
      <c r="AE5" s="19">
        <f ca="1">IF(N5="","",IFERROR(INDIRECT("Postcodes!$C"&amp;SUMPRODUCT(--(Postcodes!$A$2:$A$100&lt;=N5)*(Postcodes!$B$2:$B$100&gt;=N5), ROW(Postcodes!$A$2:$A$100))),"WRONG CODE"))</f>
        <v>0</v>
      </c>
      <c r="AF5" s="12"/>
      <c r="AG5" s="17"/>
      <c r="AH5" s="12"/>
      <c r="AI5" s="12"/>
      <c r="AJ5" s="12"/>
      <c r="AK5" s="14"/>
      <c r="AL5" s="12" t="str">
        <f t="shared" si="2"/>
        <v>asap</v>
      </c>
    </row>
    <row r="6" spans="1:38" ht="15">
      <c r="A6" s="12">
        <f>'Order Form'!A23</f>
        <v>5</v>
      </c>
      <c r="B6" s="65" t="str">
        <f>'Order Form'!N23</f>
        <v/>
      </c>
      <c r="C6" s="1">
        <f>'Order Form'!$E$2</f>
        <v>0</v>
      </c>
      <c r="D6" s="1">
        <f>'Order Form'!$E$3</f>
        <v>0</v>
      </c>
      <c r="E6" s="1">
        <f>'Order Form'!$E$4</f>
        <v>0</v>
      </c>
      <c r="F6" s="1">
        <f>'Order Form'!$E$5</f>
        <v>0</v>
      </c>
      <c r="G6" s="1">
        <f>'Order Form'!$E$7</f>
        <v>0</v>
      </c>
      <c r="H6" s="1">
        <f>'Order Form'!$E$6</f>
        <v>0</v>
      </c>
      <c r="I6" s="1">
        <f>'Order Form'!$E$9</f>
        <v>0</v>
      </c>
      <c r="J6" s="1" t="str">
        <f>'Order Form'!$E$10 &amp; ""</f>
        <v/>
      </c>
      <c r="K6" s="1">
        <f>IF('Order Form'!D23="",'Order Form'!C23,'Order Form'!D23)</f>
        <v>0</v>
      </c>
      <c r="L6" s="1">
        <f>'Order Form'!E23</f>
        <v>0</v>
      </c>
      <c r="M6" s="1">
        <f>'Order Form'!F23</f>
        <v>0</v>
      </c>
      <c r="N6" s="1">
        <f>'Order Form'!J23</f>
        <v>0</v>
      </c>
      <c r="O6" s="1">
        <f>'Order Form'!H23</f>
        <v>0</v>
      </c>
      <c r="P6" s="1">
        <f>'Order Form'!I23</f>
        <v>0</v>
      </c>
      <c r="Q6" s="1" t="str">
        <f>'Order Form'!K23 &amp; ""</f>
        <v/>
      </c>
      <c r="R6" s="1" t="str">
        <f>'Order Form'!M23 &amp; ""</f>
        <v/>
      </c>
      <c r="S6" s="2" t="str">
        <f>'Order Form'!C23 &amp; ""</f>
        <v/>
      </c>
      <c r="T6" s="2" t="str">
        <f>'Order Form'!L23 &amp; ""</f>
        <v/>
      </c>
      <c r="U6" s="2" t="str">
        <f>'Order Form'!$E$12</f>
        <v>YES</v>
      </c>
      <c r="V6" s="13" t="str">
        <f>'Order Form'!$E$13</f>
        <v>ASAP (order with branding can take up to 3 business days to dispatch)</v>
      </c>
      <c r="W6" s="12" t="str">
        <f>'Order Form'!$E$15</f>
        <v>FREE gift card</v>
      </c>
      <c r="X6" s="12" t="str">
        <f>'Order Form'!$E$16</f>
        <v>No thanks</v>
      </c>
      <c r="Y6" s="12" t="str">
        <f t="shared" si="0"/>
        <v>No</v>
      </c>
      <c r="Z6" s="12" t="str">
        <f t="shared" si="1"/>
        <v>No</v>
      </c>
      <c r="AA6" s="12"/>
      <c r="AB6" s="12"/>
      <c r="AC6" s="12"/>
      <c r="AD6" s="12"/>
      <c r="AE6" s="19">
        <f ca="1">IF(N6="","",IFERROR(INDIRECT("Postcodes!$C"&amp;SUMPRODUCT(--(Postcodes!$A$2:$A$100&lt;=N6)*(Postcodes!$B$2:$B$100&gt;=N6), ROW(Postcodes!$A$2:$A$100))),"WRONG CODE"))</f>
        <v>0</v>
      </c>
      <c r="AF6" s="12"/>
      <c r="AG6" s="17"/>
      <c r="AH6" s="12"/>
      <c r="AI6" s="12"/>
      <c r="AJ6" s="12"/>
      <c r="AK6" s="14"/>
      <c r="AL6" s="12" t="str">
        <f t="shared" si="2"/>
        <v>asap</v>
      </c>
    </row>
    <row r="7" spans="1:38" ht="15">
      <c r="A7" s="12">
        <f>'Order Form'!A24</f>
        <v>6</v>
      </c>
      <c r="B7" s="65" t="str">
        <f>'Order Form'!N24</f>
        <v/>
      </c>
      <c r="C7" s="1">
        <f>'Order Form'!$E$2</f>
        <v>0</v>
      </c>
      <c r="D7" s="1">
        <f>'Order Form'!$E$3</f>
        <v>0</v>
      </c>
      <c r="E7" s="1">
        <f>'Order Form'!$E$4</f>
        <v>0</v>
      </c>
      <c r="F7" s="1">
        <f>'Order Form'!$E$5</f>
        <v>0</v>
      </c>
      <c r="G7" s="1">
        <f>'Order Form'!$E$7</f>
        <v>0</v>
      </c>
      <c r="H7" s="1">
        <f>'Order Form'!$E$6</f>
        <v>0</v>
      </c>
      <c r="I7" s="1">
        <f>'Order Form'!$E$9</f>
        <v>0</v>
      </c>
      <c r="J7" s="1" t="str">
        <f>'Order Form'!$E$10 &amp; ""</f>
        <v/>
      </c>
      <c r="K7" s="1">
        <f>IF('Order Form'!D24="",'Order Form'!C24,'Order Form'!D24)</f>
        <v>0</v>
      </c>
      <c r="L7" s="1">
        <f>'Order Form'!E24</f>
        <v>0</v>
      </c>
      <c r="M7" s="1">
        <f>'Order Form'!F24</f>
        <v>0</v>
      </c>
      <c r="N7" s="1">
        <f>'Order Form'!J24</f>
        <v>0</v>
      </c>
      <c r="O7" s="1">
        <f>'Order Form'!H24</f>
        <v>0</v>
      </c>
      <c r="P7" s="1">
        <f>'Order Form'!I24</f>
        <v>0</v>
      </c>
      <c r="Q7" s="1" t="str">
        <f>'Order Form'!K24 &amp; ""</f>
        <v/>
      </c>
      <c r="R7" s="1" t="str">
        <f>'Order Form'!M24 &amp; ""</f>
        <v/>
      </c>
      <c r="S7" s="2" t="str">
        <f>'Order Form'!C24 &amp; ""</f>
        <v/>
      </c>
      <c r="T7" s="2" t="str">
        <f>'Order Form'!L24 &amp; ""</f>
        <v/>
      </c>
      <c r="U7" s="2" t="str">
        <f>'Order Form'!$E$12</f>
        <v>YES</v>
      </c>
      <c r="V7" s="13" t="str">
        <f>'Order Form'!$E$13</f>
        <v>ASAP (order with branding can take up to 3 business days to dispatch)</v>
      </c>
      <c r="W7" s="12" t="str">
        <f>'Order Form'!$E$15</f>
        <v>FREE gift card</v>
      </c>
      <c r="X7" s="12" t="str">
        <f>'Order Form'!$E$16</f>
        <v>No thanks</v>
      </c>
      <c r="Y7" s="12" t="str">
        <f t="shared" si="0"/>
        <v>No</v>
      </c>
      <c r="Z7" s="12" t="str">
        <f t="shared" si="1"/>
        <v>No</v>
      </c>
      <c r="AA7" s="12"/>
      <c r="AB7" s="12"/>
      <c r="AC7" s="12"/>
      <c r="AD7" s="12"/>
      <c r="AE7" s="19">
        <f ca="1">IF(N7="","",IFERROR(INDIRECT("Postcodes!$C"&amp;SUMPRODUCT(--(Postcodes!$A$2:$A$100&lt;=N7)*(Postcodes!$B$2:$B$100&gt;=N7), ROW(Postcodes!$A$2:$A$100))),"WRONG CODE"))</f>
        <v>0</v>
      </c>
      <c r="AF7" s="12"/>
      <c r="AG7" s="17"/>
      <c r="AH7" s="12"/>
      <c r="AI7" s="12"/>
      <c r="AJ7" s="12"/>
      <c r="AK7" s="12"/>
      <c r="AL7" s="12" t="str">
        <f t="shared" si="2"/>
        <v>asap</v>
      </c>
    </row>
    <row r="8" spans="1:38" ht="15">
      <c r="A8" s="12">
        <f>'Order Form'!A25</f>
        <v>7</v>
      </c>
      <c r="B8" s="65" t="str">
        <f>'Order Form'!N25</f>
        <v/>
      </c>
      <c r="C8" s="1">
        <f>'Order Form'!$E$2</f>
        <v>0</v>
      </c>
      <c r="D8" s="1">
        <f>'Order Form'!$E$3</f>
        <v>0</v>
      </c>
      <c r="E8" s="1">
        <f>'Order Form'!$E$4</f>
        <v>0</v>
      </c>
      <c r="F8" s="1">
        <f>'Order Form'!$E$5</f>
        <v>0</v>
      </c>
      <c r="G8" s="1">
        <f>'Order Form'!$E$7</f>
        <v>0</v>
      </c>
      <c r="H8" s="1">
        <f>'Order Form'!$E$6</f>
        <v>0</v>
      </c>
      <c r="I8" s="1">
        <f>'Order Form'!$E$9</f>
        <v>0</v>
      </c>
      <c r="J8" s="1" t="str">
        <f>'Order Form'!$E$10 &amp; ""</f>
        <v/>
      </c>
      <c r="K8" s="1">
        <f>IF('Order Form'!D25="",'Order Form'!C25,'Order Form'!D25)</f>
        <v>0</v>
      </c>
      <c r="L8" s="1">
        <f>'Order Form'!E25</f>
        <v>0</v>
      </c>
      <c r="M8" s="1">
        <f>'Order Form'!F25</f>
        <v>0</v>
      </c>
      <c r="N8" s="1">
        <f>'Order Form'!J25</f>
        <v>0</v>
      </c>
      <c r="O8" s="1">
        <f>'Order Form'!H25</f>
        <v>0</v>
      </c>
      <c r="P8" s="1">
        <f>'Order Form'!I25</f>
        <v>0</v>
      </c>
      <c r="Q8" s="1" t="str">
        <f>'Order Form'!K25 &amp; ""</f>
        <v/>
      </c>
      <c r="R8" s="1" t="str">
        <f>'Order Form'!M25 &amp; ""</f>
        <v/>
      </c>
      <c r="S8" s="2" t="str">
        <f>'Order Form'!C25 &amp; ""</f>
        <v/>
      </c>
      <c r="T8" s="2" t="str">
        <f>'Order Form'!L25 &amp; ""</f>
        <v/>
      </c>
      <c r="U8" s="2" t="str">
        <f>'Order Form'!$E$12</f>
        <v>YES</v>
      </c>
      <c r="V8" s="13" t="str">
        <f>'Order Form'!$E$13</f>
        <v>ASAP (order with branding can take up to 3 business days to dispatch)</v>
      </c>
      <c r="W8" s="12" t="str">
        <f>'Order Form'!$E$15</f>
        <v>FREE gift card</v>
      </c>
      <c r="X8" s="12" t="str">
        <f>'Order Form'!$E$16</f>
        <v>No thanks</v>
      </c>
      <c r="Y8" s="12" t="str">
        <f t="shared" si="0"/>
        <v>No</v>
      </c>
      <c r="Z8" s="12" t="str">
        <f t="shared" si="1"/>
        <v>No</v>
      </c>
      <c r="AA8" s="12"/>
      <c r="AB8" s="12"/>
      <c r="AC8" s="12"/>
      <c r="AD8" s="12"/>
      <c r="AE8" s="19">
        <f ca="1">IF(N8="","",IFERROR(INDIRECT("Postcodes!$C"&amp;SUMPRODUCT(--(Postcodes!$A$2:$A$100&lt;=N8)*(Postcodes!$B$2:$B$100&gt;=N8), ROW(Postcodes!$A$2:$A$100))),"WRONG CODE"))</f>
        <v>0</v>
      </c>
      <c r="AF8" s="12"/>
      <c r="AG8" s="17"/>
      <c r="AH8" s="12"/>
      <c r="AI8" s="12"/>
      <c r="AJ8" s="12"/>
      <c r="AK8" s="12"/>
      <c r="AL8" s="12" t="str">
        <f t="shared" si="2"/>
        <v>asap</v>
      </c>
    </row>
    <row r="9" spans="1:38" ht="15">
      <c r="A9" s="12">
        <f>'Order Form'!A26</f>
        <v>8</v>
      </c>
      <c r="B9" s="65" t="str">
        <f>'Order Form'!N26</f>
        <v/>
      </c>
      <c r="C9" s="1">
        <f>'Order Form'!$E$2</f>
        <v>0</v>
      </c>
      <c r="D9" s="1">
        <f>'Order Form'!$E$3</f>
        <v>0</v>
      </c>
      <c r="E9" s="1">
        <f>'Order Form'!$E$4</f>
        <v>0</v>
      </c>
      <c r="F9" s="1">
        <f>'Order Form'!$E$5</f>
        <v>0</v>
      </c>
      <c r="G9" s="1">
        <f>'Order Form'!$E$7</f>
        <v>0</v>
      </c>
      <c r="H9" s="1">
        <f>'Order Form'!$E$6</f>
        <v>0</v>
      </c>
      <c r="I9" s="1">
        <f>'Order Form'!$E$9</f>
        <v>0</v>
      </c>
      <c r="J9" s="1" t="str">
        <f>'Order Form'!$E$10 &amp; ""</f>
        <v/>
      </c>
      <c r="K9" s="1">
        <f>IF('Order Form'!D26="",'Order Form'!C26,'Order Form'!D26)</f>
        <v>0</v>
      </c>
      <c r="L9" s="1">
        <f>'Order Form'!E26</f>
        <v>0</v>
      </c>
      <c r="M9" s="1">
        <f>'Order Form'!F26</f>
        <v>0</v>
      </c>
      <c r="N9" s="1">
        <f>'Order Form'!J26</f>
        <v>0</v>
      </c>
      <c r="O9" s="1">
        <f>'Order Form'!H26</f>
        <v>0</v>
      </c>
      <c r="P9" s="1">
        <f>'Order Form'!I26</f>
        <v>0</v>
      </c>
      <c r="Q9" s="1" t="str">
        <f>'Order Form'!K26 &amp; ""</f>
        <v/>
      </c>
      <c r="R9" s="1" t="str">
        <f>'Order Form'!M26 &amp; ""</f>
        <v/>
      </c>
      <c r="S9" s="2" t="str">
        <f>'Order Form'!C26 &amp; ""</f>
        <v/>
      </c>
      <c r="T9" s="2" t="str">
        <f>'Order Form'!L26 &amp; ""</f>
        <v/>
      </c>
      <c r="U9" s="2" t="str">
        <f>'Order Form'!$E$12</f>
        <v>YES</v>
      </c>
      <c r="V9" s="13" t="str">
        <f>'Order Form'!$E$13</f>
        <v>ASAP (order with branding can take up to 3 business days to dispatch)</v>
      </c>
      <c r="W9" s="12" t="str">
        <f>'Order Form'!$E$15</f>
        <v>FREE gift card</v>
      </c>
      <c r="X9" s="12" t="str">
        <f>'Order Form'!$E$16</f>
        <v>No thanks</v>
      </c>
      <c r="Y9" s="12" t="str">
        <f t="shared" si="0"/>
        <v>No</v>
      </c>
      <c r="Z9" s="12" t="str">
        <f t="shared" si="1"/>
        <v>No</v>
      </c>
      <c r="AA9" s="12"/>
      <c r="AB9" s="12"/>
      <c r="AC9" s="12"/>
      <c r="AD9" s="12"/>
      <c r="AE9" s="19">
        <f ca="1">IF(N9="","",IFERROR(INDIRECT("Postcodes!$C"&amp;SUMPRODUCT(--(Postcodes!$A$2:$A$100&lt;=N9)*(Postcodes!$B$2:$B$100&gt;=N9), ROW(Postcodes!$A$2:$A$100))),"WRONG CODE"))</f>
        <v>0</v>
      </c>
      <c r="AF9" s="12"/>
      <c r="AG9" s="17"/>
      <c r="AH9" s="12"/>
      <c r="AI9" s="12"/>
      <c r="AJ9" s="12"/>
      <c r="AK9" s="12"/>
      <c r="AL9" s="12" t="str">
        <f t="shared" si="2"/>
        <v>asap</v>
      </c>
    </row>
    <row r="10" spans="1:38" ht="15">
      <c r="A10" s="12">
        <f>'Order Form'!A27</f>
        <v>9</v>
      </c>
      <c r="B10" s="65" t="str">
        <f>'Order Form'!N27</f>
        <v/>
      </c>
      <c r="C10" s="1">
        <f>'Order Form'!$E$2</f>
        <v>0</v>
      </c>
      <c r="D10" s="1">
        <f>'Order Form'!$E$3</f>
        <v>0</v>
      </c>
      <c r="E10" s="1">
        <f>'Order Form'!$E$4</f>
        <v>0</v>
      </c>
      <c r="F10" s="1">
        <f>'Order Form'!$E$5</f>
        <v>0</v>
      </c>
      <c r="G10" s="1">
        <f>'Order Form'!$E$7</f>
        <v>0</v>
      </c>
      <c r="H10" s="1">
        <f>'Order Form'!$E$6</f>
        <v>0</v>
      </c>
      <c r="I10" s="1">
        <f>'Order Form'!$E$9</f>
        <v>0</v>
      </c>
      <c r="J10" s="1" t="str">
        <f>'Order Form'!$E$10 &amp; ""</f>
        <v/>
      </c>
      <c r="K10" s="1">
        <f>IF('Order Form'!D27="",'Order Form'!C27,'Order Form'!D27)</f>
        <v>0</v>
      </c>
      <c r="L10" s="1">
        <f>'Order Form'!E27</f>
        <v>0</v>
      </c>
      <c r="M10" s="1">
        <f>'Order Form'!F27</f>
        <v>0</v>
      </c>
      <c r="N10" s="1">
        <f>'Order Form'!J27</f>
        <v>0</v>
      </c>
      <c r="O10" s="1">
        <f>'Order Form'!H27</f>
        <v>0</v>
      </c>
      <c r="P10" s="1">
        <f>'Order Form'!I27</f>
        <v>0</v>
      </c>
      <c r="Q10" s="1" t="str">
        <f>'Order Form'!K27 &amp; ""</f>
        <v/>
      </c>
      <c r="R10" s="1" t="str">
        <f>'Order Form'!M27 &amp; ""</f>
        <v/>
      </c>
      <c r="S10" s="2" t="str">
        <f>'Order Form'!C27 &amp; ""</f>
        <v/>
      </c>
      <c r="T10" s="2" t="str">
        <f>'Order Form'!L27 &amp; ""</f>
        <v/>
      </c>
      <c r="U10" s="2" t="str">
        <f>'Order Form'!$E$12</f>
        <v>YES</v>
      </c>
      <c r="V10" s="13" t="str">
        <f>'Order Form'!$E$13</f>
        <v>ASAP (order with branding can take up to 3 business days to dispatch)</v>
      </c>
      <c r="W10" s="12" t="str">
        <f>'Order Form'!$E$15</f>
        <v>FREE gift card</v>
      </c>
      <c r="X10" s="12" t="str">
        <f>'Order Form'!$E$16</f>
        <v>No thanks</v>
      </c>
      <c r="Y10" s="12" t="str">
        <f t="shared" si="0"/>
        <v>No</v>
      </c>
      <c r="Z10" s="12" t="str">
        <f t="shared" si="1"/>
        <v>No</v>
      </c>
      <c r="AA10" s="12"/>
      <c r="AB10" s="12"/>
      <c r="AC10" s="12"/>
      <c r="AD10" s="12"/>
      <c r="AE10" s="19">
        <f ca="1">IF(N10="","",IFERROR(INDIRECT("Postcodes!$C"&amp;SUMPRODUCT(--(Postcodes!$A$2:$A$100&lt;=N10)*(Postcodes!$B$2:$B$100&gt;=N10), ROW(Postcodes!$A$2:$A$100))),"WRONG CODE"))</f>
        <v>0</v>
      </c>
      <c r="AF10" s="12"/>
      <c r="AG10" s="17"/>
      <c r="AH10" s="12"/>
      <c r="AI10" s="12"/>
      <c r="AJ10" s="12"/>
      <c r="AK10" s="12"/>
      <c r="AL10" s="12" t="str">
        <f t="shared" si="2"/>
        <v>asap</v>
      </c>
    </row>
    <row r="11" spans="1:38" ht="15">
      <c r="A11" s="12">
        <f>'Order Form'!A28</f>
        <v>10</v>
      </c>
      <c r="B11" s="65" t="str">
        <f>'Order Form'!N28</f>
        <v/>
      </c>
      <c r="C11" s="1">
        <f>'Order Form'!$E$2</f>
        <v>0</v>
      </c>
      <c r="D11" s="1">
        <f>'Order Form'!$E$3</f>
        <v>0</v>
      </c>
      <c r="E11" s="1">
        <f>'Order Form'!$E$4</f>
        <v>0</v>
      </c>
      <c r="F11" s="1">
        <f>'Order Form'!$E$5</f>
        <v>0</v>
      </c>
      <c r="G11" s="1">
        <f>'Order Form'!$E$7</f>
        <v>0</v>
      </c>
      <c r="H11" s="1">
        <f>'Order Form'!$E$6</f>
        <v>0</v>
      </c>
      <c r="I11" s="1">
        <f>'Order Form'!$E$9</f>
        <v>0</v>
      </c>
      <c r="J11" s="1" t="str">
        <f>'Order Form'!$E$10 &amp; ""</f>
        <v/>
      </c>
      <c r="K11" s="1">
        <f>IF('Order Form'!D28="",'Order Form'!C28,'Order Form'!D28)</f>
        <v>0</v>
      </c>
      <c r="L11" s="1">
        <f>'Order Form'!E28</f>
        <v>0</v>
      </c>
      <c r="M11" s="1">
        <f>'Order Form'!F28</f>
        <v>0</v>
      </c>
      <c r="N11" s="1">
        <f>'Order Form'!J28</f>
        <v>0</v>
      </c>
      <c r="O11" s="1">
        <f>'Order Form'!H28</f>
        <v>0</v>
      </c>
      <c r="P11" s="1">
        <f>'Order Form'!I28</f>
        <v>0</v>
      </c>
      <c r="Q11" s="1" t="str">
        <f>'Order Form'!K28 &amp; ""</f>
        <v/>
      </c>
      <c r="R11" s="1" t="str">
        <f>'Order Form'!M28 &amp; ""</f>
        <v/>
      </c>
      <c r="S11" s="2" t="str">
        <f>'Order Form'!C28 &amp; ""</f>
        <v/>
      </c>
      <c r="T11" s="2" t="str">
        <f>'Order Form'!L28 &amp; ""</f>
        <v/>
      </c>
      <c r="U11" s="2" t="str">
        <f>'Order Form'!$E$12</f>
        <v>YES</v>
      </c>
      <c r="V11" s="13" t="str">
        <f>'Order Form'!$E$13</f>
        <v>ASAP (order with branding can take up to 3 business days to dispatch)</v>
      </c>
      <c r="W11" s="12" t="str">
        <f>'Order Form'!$E$15</f>
        <v>FREE gift card</v>
      </c>
      <c r="X11" s="12" t="str">
        <f>'Order Form'!$E$16</f>
        <v>No thanks</v>
      </c>
      <c r="Y11" s="12" t="str">
        <f t="shared" si="0"/>
        <v>No</v>
      </c>
      <c r="Z11" s="12" t="str">
        <f t="shared" si="1"/>
        <v>No</v>
      </c>
      <c r="AA11" s="12"/>
      <c r="AB11" s="12"/>
      <c r="AC11" s="12"/>
      <c r="AD11" s="12"/>
      <c r="AE11" s="19">
        <f ca="1">IF(N11="","",IFERROR(INDIRECT("Postcodes!$C"&amp;SUMPRODUCT(--(Postcodes!$A$2:$A$100&lt;=N11)*(Postcodes!$B$2:$B$100&gt;=N11), ROW(Postcodes!$A$2:$A$100))),"WRONG CODE"))</f>
        <v>0</v>
      </c>
      <c r="AF11" s="12"/>
      <c r="AG11" s="17"/>
      <c r="AH11" s="12"/>
      <c r="AI11" s="12"/>
      <c r="AJ11" s="12"/>
      <c r="AK11" s="12"/>
      <c r="AL11" s="12" t="str">
        <f t="shared" si="2"/>
        <v>asap</v>
      </c>
    </row>
    <row r="12" spans="1:38" ht="15">
      <c r="A12" s="12">
        <f>'Order Form'!A29</f>
        <v>11</v>
      </c>
      <c r="B12" s="65" t="str">
        <f>'Order Form'!N29</f>
        <v/>
      </c>
      <c r="C12" s="1">
        <f>'Order Form'!$E$2</f>
        <v>0</v>
      </c>
      <c r="D12" s="1">
        <f>'Order Form'!$E$3</f>
        <v>0</v>
      </c>
      <c r="E12" s="1">
        <f>'Order Form'!$E$4</f>
        <v>0</v>
      </c>
      <c r="F12" s="1">
        <f>'Order Form'!$E$5</f>
        <v>0</v>
      </c>
      <c r="G12" s="1">
        <f>'Order Form'!$E$7</f>
        <v>0</v>
      </c>
      <c r="H12" s="1">
        <f>'Order Form'!$E$6</f>
        <v>0</v>
      </c>
      <c r="I12" s="1">
        <f>'Order Form'!$E$9</f>
        <v>0</v>
      </c>
      <c r="J12" s="1" t="str">
        <f>'Order Form'!$E$10 &amp; ""</f>
        <v/>
      </c>
      <c r="K12" s="1">
        <f>IF('Order Form'!D29="",'Order Form'!C29,'Order Form'!D29)</f>
        <v>0</v>
      </c>
      <c r="L12" s="1">
        <f>'Order Form'!E29</f>
        <v>0</v>
      </c>
      <c r="M12" s="1">
        <f>'Order Form'!F29</f>
        <v>0</v>
      </c>
      <c r="N12" s="1">
        <f>'Order Form'!J29</f>
        <v>0</v>
      </c>
      <c r="O12" s="1">
        <f>'Order Form'!H29</f>
        <v>0</v>
      </c>
      <c r="P12" s="1">
        <f>'Order Form'!I29</f>
        <v>0</v>
      </c>
      <c r="Q12" s="1" t="str">
        <f>'Order Form'!K29 &amp; ""</f>
        <v/>
      </c>
      <c r="R12" s="1" t="str">
        <f>'Order Form'!M29 &amp; ""</f>
        <v/>
      </c>
      <c r="S12" s="2" t="str">
        <f>'Order Form'!C29 &amp; ""</f>
        <v/>
      </c>
      <c r="T12" s="2" t="str">
        <f>'Order Form'!L29 &amp; ""</f>
        <v/>
      </c>
      <c r="U12" s="2" t="str">
        <f>'Order Form'!$E$12</f>
        <v>YES</v>
      </c>
      <c r="V12" s="13" t="str">
        <f>'Order Form'!$E$13</f>
        <v>ASAP (order with branding can take up to 3 business days to dispatch)</v>
      </c>
      <c r="W12" s="12" t="str">
        <f>'Order Form'!$E$15</f>
        <v>FREE gift card</v>
      </c>
      <c r="X12" s="12" t="str">
        <f>'Order Form'!$E$16</f>
        <v>No thanks</v>
      </c>
      <c r="Y12" s="12" t="str">
        <f t="shared" si="0"/>
        <v>No</v>
      </c>
      <c r="Z12" s="12" t="str">
        <f t="shared" si="1"/>
        <v>No</v>
      </c>
      <c r="AA12" s="12"/>
      <c r="AB12" s="12"/>
      <c r="AC12" s="12"/>
      <c r="AD12" s="12"/>
      <c r="AE12" s="19">
        <f ca="1">IF(N12="","",IFERROR(INDIRECT("Postcodes!$C"&amp;SUMPRODUCT(--(Postcodes!$A$2:$A$100&lt;=N12)*(Postcodes!$B$2:$B$100&gt;=N12), ROW(Postcodes!$A$2:$A$100))),"WRONG CODE"))</f>
        <v>0</v>
      </c>
      <c r="AF12" s="12"/>
      <c r="AG12" s="17"/>
      <c r="AH12" s="12"/>
      <c r="AI12" s="12"/>
      <c r="AJ12" s="12"/>
      <c r="AK12" s="12"/>
      <c r="AL12" s="12" t="str">
        <f t="shared" si="2"/>
        <v>asap</v>
      </c>
    </row>
    <row r="13" spans="1:38" ht="15">
      <c r="A13" s="12">
        <f>'Order Form'!A30</f>
        <v>12</v>
      </c>
      <c r="B13" s="65" t="str">
        <f>'Order Form'!N30</f>
        <v/>
      </c>
      <c r="C13" s="1">
        <f>'Order Form'!$E$2</f>
        <v>0</v>
      </c>
      <c r="D13" s="1">
        <f>'Order Form'!$E$3</f>
        <v>0</v>
      </c>
      <c r="E13" s="1">
        <f>'Order Form'!$E$4</f>
        <v>0</v>
      </c>
      <c r="F13" s="1">
        <f>'Order Form'!$E$5</f>
        <v>0</v>
      </c>
      <c r="G13" s="1">
        <f>'Order Form'!$E$7</f>
        <v>0</v>
      </c>
      <c r="H13" s="1">
        <f>'Order Form'!$E$6</f>
        <v>0</v>
      </c>
      <c r="I13" s="1">
        <f>'Order Form'!$E$9</f>
        <v>0</v>
      </c>
      <c r="J13" s="1" t="str">
        <f>'Order Form'!$E$10 &amp; ""</f>
        <v/>
      </c>
      <c r="K13" s="1">
        <f>IF('Order Form'!D30="",'Order Form'!C30,'Order Form'!D30)</f>
        <v>0</v>
      </c>
      <c r="L13" s="1">
        <f>'Order Form'!E30</f>
        <v>0</v>
      </c>
      <c r="M13" s="1">
        <f>'Order Form'!F30</f>
        <v>0</v>
      </c>
      <c r="N13" s="1">
        <f>'Order Form'!J30</f>
        <v>0</v>
      </c>
      <c r="O13" s="1">
        <f>'Order Form'!H30</f>
        <v>0</v>
      </c>
      <c r="P13" s="1">
        <f>'Order Form'!I30</f>
        <v>0</v>
      </c>
      <c r="Q13" s="1" t="str">
        <f>'Order Form'!K30 &amp; ""</f>
        <v/>
      </c>
      <c r="R13" s="1" t="str">
        <f>'Order Form'!M30 &amp; ""</f>
        <v/>
      </c>
      <c r="S13" s="2" t="str">
        <f>'Order Form'!C30 &amp; ""</f>
        <v/>
      </c>
      <c r="T13" s="2" t="str">
        <f>'Order Form'!L30 &amp; ""</f>
        <v/>
      </c>
      <c r="U13" s="2" t="str">
        <f>'Order Form'!$E$12</f>
        <v>YES</v>
      </c>
      <c r="V13" s="13" t="str">
        <f>'Order Form'!$E$13</f>
        <v>ASAP (order with branding can take up to 3 business days to dispatch)</v>
      </c>
      <c r="W13" s="12" t="str">
        <f>'Order Form'!$E$15</f>
        <v>FREE gift card</v>
      </c>
      <c r="X13" s="12" t="str">
        <f>'Order Form'!$E$16</f>
        <v>No thanks</v>
      </c>
      <c r="Y13" s="12" t="str">
        <f t="shared" si="0"/>
        <v>No</v>
      </c>
      <c r="Z13" s="12" t="str">
        <f t="shared" si="1"/>
        <v>No</v>
      </c>
      <c r="AA13" s="12"/>
      <c r="AB13" s="12"/>
      <c r="AC13" s="12"/>
      <c r="AD13" s="12"/>
      <c r="AE13" s="19">
        <f ca="1">IF(N13="","",IFERROR(INDIRECT("Postcodes!$C"&amp;SUMPRODUCT(--(Postcodes!$A$2:$A$100&lt;=N13)*(Postcodes!$B$2:$B$100&gt;=N13), ROW(Postcodes!$A$2:$A$100))),"WRONG CODE"))</f>
        <v>0</v>
      </c>
      <c r="AF13" s="12"/>
      <c r="AG13" s="17"/>
      <c r="AH13" s="12"/>
      <c r="AI13" s="12"/>
      <c r="AJ13" s="12"/>
      <c r="AK13" s="12"/>
      <c r="AL13" s="12" t="str">
        <f t="shared" si="2"/>
        <v>asap</v>
      </c>
    </row>
    <row r="14" spans="1:38" ht="15">
      <c r="A14" s="12">
        <f>'Order Form'!A31</f>
        <v>13</v>
      </c>
      <c r="B14" s="65" t="str">
        <f>'Order Form'!N31</f>
        <v/>
      </c>
      <c r="C14" s="1">
        <f>'Order Form'!$E$2</f>
        <v>0</v>
      </c>
      <c r="D14" s="1">
        <f>'Order Form'!$E$3</f>
        <v>0</v>
      </c>
      <c r="E14" s="1">
        <f>'Order Form'!$E$4</f>
        <v>0</v>
      </c>
      <c r="F14" s="1">
        <f>'Order Form'!$E$5</f>
        <v>0</v>
      </c>
      <c r="G14" s="1">
        <f>'Order Form'!$E$7</f>
        <v>0</v>
      </c>
      <c r="H14" s="1">
        <f>'Order Form'!$E$6</f>
        <v>0</v>
      </c>
      <c r="I14" s="1">
        <f>'Order Form'!$E$9</f>
        <v>0</v>
      </c>
      <c r="J14" s="1" t="str">
        <f>'Order Form'!$E$10 &amp; ""</f>
        <v/>
      </c>
      <c r="K14" s="1">
        <f>IF('Order Form'!D31="",'Order Form'!C31,'Order Form'!D31)</f>
        <v>0</v>
      </c>
      <c r="L14" s="1">
        <f>'Order Form'!E31</f>
        <v>0</v>
      </c>
      <c r="M14" s="1">
        <f>'Order Form'!F31</f>
        <v>0</v>
      </c>
      <c r="N14" s="1">
        <f>'Order Form'!J31</f>
        <v>0</v>
      </c>
      <c r="O14" s="1">
        <f>'Order Form'!H31</f>
        <v>0</v>
      </c>
      <c r="P14" s="1">
        <f>'Order Form'!I31</f>
        <v>0</v>
      </c>
      <c r="Q14" s="1" t="str">
        <f>'Order Form'!K31 &amp; ""</f>
        <v/>
      </c>
      <c r="R14" s="1" t="str">
        <f>'Order Form'!M31 &amp; ""</f>
        <v/>
      </c>
      <c r="S14" s="2" t="str">
        <f>'Order Form'!C31 &amp; ""</f>
        <v/>
      </c>
      <c r="T14" s="2" t="str">
        <f>'Order Form'!L31 &amp; ""</f>
        <v/>
      </c>
      <c r="U14" s="2" t="str">
        <f>'Order Form'!$E$12</f>
        <v>YES</v>
      </c>
      <c r="V14" s="13" t="str">
        <f>'Order Form'!$E$13</f>
        <v>ASAP (order with branding can take up to 3 business days to dispatch)</v>
      </c>
      <c r="W14" s="12" t="str">
        <f>'Order Form'!$E$15</f>
        <v>FREE gift card</v>
      </c>
      <c r="X14" s="12" t="str">
        <f>'Order Form'!$E$16</f>
        <v>No thanks</v>
      </c>
      <c r="Y14" s="12" t="str">
        <f t="shared" si="0"/>
        <v>No</v>
      </c>
      <c r="Z14" s="12" t="str">
        <f t="shared" si="1"/>
        <v>No</v>
      </c>
      <c r="AA14" s="12"/>
      <c r="AB14" s="12"/>
      <c r="AC14" s="12"/>
      <c r="AD14" s="12"/>
      <c r="AE14" s="19">
        <f ca="1">IF(N14="","",IFERROR(INDIRECT("Postcodes!$C"&amp;SUMPRODUCT(--(Postcodes!$A$2:$A$100&lt;=N14)*(Postcodes!$B$2:$B$100&gt;=N14), ROW(Postcodes!$A$2:$A$100))),"WRONG CODE"))</f>
        <v>0</v>
      </c>
      <c r="AF14" s="12"/>
      <c r="AG14" s="17"/>
      <c r="AH14" s="12"/>
      <c r="AI14" s="12"/>
      <c r="AJ14" s="12"/>
      <c r="AK14" s="12"/>
      <c r="AL14" s="12" t="str">
        <f t="shared" si="2"/>
        <v>asap</v>
      </c>
    </row>
    <row r="15" spans="1:38" ht="15">
      <c r="A15" s="12">
        <f>'Order Form'!A32</f>
        <v>14</v>
      </c>
      <c r="B15" s="65" t="str">
        <f>'Order Form'!N32</f>
        <v/>
      </c>
      <c r="C15" s="1">
        <f>'Order Form'!$E$2</f>
        <v>0</v>
      </c>
      <c r="D15" s="1">
        <f>'Order Form'!$E$3</f>
        <v>0</v>
      </c>
      <c r="E15" s="1">
        <f>'Order Form'!$E$4</f>
        <v>0</v>
      </c>
      <c r="F15" s="1">
        <f>'Order Form'!$E$5</f>
        <v>0</v>
      </c>
      <c r="G15" s="1">
        <f>'Order Form'!$E$7</f>
        <v>0</v>
      </c>
      <c r="H15" s="1">
        <f>'Order Form'!$E$6</f>
        <v>0</v>
      </c>
      <c r="I15" s="1">
        <f>'Order Form'!$E$9</f>
        <v>0</v>
      </c>
      <c r="J15" s="1" t="str">
        <f>'Order Form'!$E$10 &amp; ""</f>
        <v/>
      </c>
      <c r="K15" s="1">
        <f>IF('Order Form'!D32="",'Order Form'!C32,'Order Form'!D32)</f>
        <v>0</v>
      </c>
      <c r="L15" s="1">
        <f>'Order Form'!E32</f>
        <v>0</v>
      </c>
      <c r="M15" s="1">
        <f>'Order Form'!F32</f>
        <v>0</v>
      </c>
      <c r="N15" s="1">
        <f>'Order Form'!J32</f>
        <v>0</v>
      </c>
      <c r="O15" s="1">
        <f>'Order Form'!H32</f>
        <v>0</v>
      </c>
      <c r="P15" s="1">
        <f>'Order Form'!I32</f>
        <v>0</v>
      </c>
      <c r="Q15" s="1" t="str">
        <f>'Order Form'!K32 &amp; ""</f>
        <v/>
      </c>
      <c r="R15" s="1" t="str">
        <f>'Order Form'!M32 &amp; ""</f>
        <v/>
      </c>
      <c r="S15" s="2" t="str">
        <f>'Order Form'!C32 &amp; ""</f>
        <v/>
      </c>
      <c r="T15" s="2" t="str">
        <f>'Order Form'!L32 &amp; ""</f>
        <v/>
      </c>
      <c r="U15" s="2" t="str">
        <f>'Order Form'!$E$12</f>
        <v>YES</v>
      </c>
      <c r="V15" s="13" t="str">
        <f>'Order Form'!$E$13</f>
        <v>ASAP (order with branding can take up to 3 business days to dispatch)</v>
      </c>
      <c r="W15" s="12" t="str">
        <f>'Order Form'!$E$15</f>
        <v>FREE gift card</v>
      </c>
      <c r="X15" s="12" t="str">
        <f>'Order Form'!$E$16</f>
        <v>No thanks</v>
      </c>
      <c r="Y15" s="12" t="str">
        <f t="shared" si="0"/>
        <v>No</v>
      </c>
      <c r="Z15" s="12" t="str">
        <f t="shared" si="1"/>
        <v>No</v>
      </c>
      <c r="AA15" s="12"/>
      <c r="AB15" s="12"/>
      <c r="AC15" s="12"/>
      <c r="AD15" s="12"/>
      <c r="AE15" s="19">
        <f ca="1">IF(N15="","",IFERROR(INDIRECT("Postcodes!$C"&amp;SUMPRODUCT(--(Postcodes!$A$2:$A$100&lt;=N15)*(Postcodes!$B$2:$B$100&gt;=N15), ROW(Postcodes!$A$2:$A$100))),"WRONG CODE"))</f>
        <v>0</v>
      </c>
      <c r="AF15" s="12"/>
      <c r="AG15" s="17"/>
      <c r="AH15" s="12"/>
      <c r="AI15" s="12"/>
      <c r="AJ15" s="12"/>
      <c r="AK15" s="12"/>
      <c r="AL15" s="12" t="str">
        <f t="shared" si="2"/>
        <v>asap</v>
      </c>
    </row>
    <row r="16" spans="1:38" ht="15">
      <c r="A16" s="12">
        <f>'Order Form'!A33</f>
        <v>15</v>
      </c>
      <c r="B16" s="65" t="str">
        <f>'Order Form'!N33</f>
        <v/>
      </c>
      <c r="C16" s="1">
        <f>'Order Form'!$E$2</f>
        <v>0</v>
      </c>
      <c r="D16" s="1">
        <f>'Order Form'!$E$3</f>
        <v>0</v>
      </c>
      <c r="E16" s="1">
        <f>'Order Form'!$E$4</f>
        <v>0</v>
      </c>
      <c r="F16" s="1">
        <f>'Order Form'!$E$5</f>
        <v>0</v>
      </c>
      <c r="G16" s="1">
        <f>'Order Form'!$E$7</f>
        <v>0</v>
      </c>
      <c r="H16" s="1">
        <f>'Order Form'!$E$6</f>
        <v>0</v>
      </c>
      <c r="I16" s="1">
        <f>'Order Form'!$E$9</f>
        <v>0</v>
      </c>
      <c r="J16" s="1" t="str">
        <f>'Order Form'!$E$10 &amp; ""</f>
        <v/>
      </c>
      <c r="K16" s="1">
        <f>IF('Order Form'!D33="",'Order Form'!C33,'Order Form'!D33)</f>
        <v>0</v>
      </c>
      <c r="L16" s="1">
        <f>'Order Form'!E33</f>
        <v>0</v>
      </c>
      <c r="M16" s="1">
        <f>'Order Form'!F33</f>
        <v>0</v>
      </c>
      <c r="N16" s="1">
        <f>'Order Form'!J33</f>
        <v>0</v>
      </c>
      <c r="O16" s="1">
        <f>'Order Form'!H33</f>
        <v>0</v>
      </c>
      <c r="P16" s="1">
        <f>'Order Form'!I33</f>
        <v>0</v>
      </c>
      <c r="Q16" s="1" t="str">
        <f>'Order Form'!K33 &amp; ""</f>
        <v/>
      </c>
      <c r="R16" s="1" t="str">
        <f>'Order Form'!M33 &amp; ""</f>
        <v/>
      </c>
      <c r="S16" s="2" t="str">
        <f>'Order Form'!C33 &amp; ""</f>
        <v/>
      </c>
      <c r="T16" s="2" t="str">
        <f>'Order Form'!L33 &amp; ""</f>
        <v/>
      </c>
      <c r="U16" s="2" t="str">
        <f>'Order Form'!$E$12</f>
        <v>YES</v>
      </c>
      <c r="V16" s="13" t="str">
        <f>'Order Form'!$E$13</f>
        <v>ASAP (order with branding can take up to 3 business days to dispatch)</v>
      </c>
      <c r="W16" s="12" t="str">
        <f>'Order Form'!$E$15</f>
        <v>FREE gift card</v>
      </c>
      <c r="X16" s="12" t="str">
        <f>'Order Form'!$E$16</f>
        <v>No thanks</v>
      </c>
      <c r="Y16" s="12" t="str">
        <f t="shared" si="0"/>
        <v>No</v>
      </c>
      <c r="Z16" s="12" t="str">
        <f t="shared" si="1"/>
        <v>No</v>
      </c>
      <c r="AA16" s="12"/>
      <c r="AB16" s="12"/>
      <c r="AC16" s="12"/>
      <c r="AD16" s="12"/>
      <c r="AE16" s="19">
        <f ca="1">IF(N16="","",IFERROR(INDIRECT("Postcodes!$C"&amp;SUMPRODUCT(--(Postcodes!$A$2:$A$100&lt;=N16)*(Postcodes!$B$2:$B$100&gt;=N16), ROW(Postcodes!$A$2:$A$100))),"WRONG CODE"))</f>
        <v>0</v>
      </c>
      <c r="AF16" s="12"/>
      <c r="AG16" s="17"/>
      <c r="AH16" s="12"/>
      <c r="AI16" s="12"/>
      <c r="AJ16" s="12"/>
      <c r="AK16" s="12"/>
      <c r="AL16" s="12" t="str">
        <f t="shared" si="2"/>
        <v>asap</v>
      </c>
    </row>
    <row r="17" spans="1:38" ht="15">
      <c r="A17" s="12">
        <f>'Order Form'!A34</f>
        <v>16</v>
      </c>
      <c r="B17" s="65" t="str">
        <f>'Order Form'!N34</f>
        <v/>
      </c>
      <c r="C17" s="1">
        <f>'Order Form'!$E$2</f>
        <v>0</v>
      </c>
      <c r="D17" s="1">
        <f>'Order Form'!$E$3</f>
        <v>0</v>
      </c>
      <c r="E17" s="1">
        <f>'Order Form'!$E$4</f>
        <v>0</v>
      </c>
      <c r="F17" s="1">
        <f>'Order Form'!$E$5</f>
        <v>0</v>
      </c>
      <c r="G17" s="1">
        <f>'Order Form'!$E$7</f>
        <v>0</v>
      </c>
      <c r="H17" s="1">
        <f>'Order Form'!$E$6</f>
        <v>0</v>
      </c>
      <c r="I17" s="1">
        <f>'Order Form'!$E$9</f>
        <v>0</v>
      </c>
      <c r="J17" s="1" t="str">
        <f>'Order Form'!$E$10 &amp; ""</f>
        <v/>
      </c>
      <c r="K17" s="1">
        <f>IF('Order Form'!D34="",'Order Form'!C34,'Order Form'!D34)</f>
        <v>0</v>
      </c>
      <c r="L17" s="1">
        <f>'Order Form'!E34</f>
        <v>0</v>
      </c>
      <c r="M17" s="1">
        <f>'Order Form'!F34</f>
        <v>0</v>
      </c>
      <c r="N17" s="1">
        <f>'Order Form'!J34</f>
        <v>0</v>
      </c>
      <c r="O17" s="1">
        <f>'Order Form'!H34</f>
        <v>0</v>
      </c>
      <c r="P17" s="1">
        <f>'Order Form'!I34</f>
        <v>0</v>
      </c>
      <c r="Q17" s="1" t="str">
        <f>'Order Form'!K34 &amp; ""</f>
        <v/>
      </c>
      <c r="R17" s="1" t="str">
        <f>'Order Form'!M34 &amp; ""</f>
        <v/>
      </c>
      <c r="S17" s="2" t="str">
        <f>'Order Form'!C34 &amp; ""</f>
        <v/>
      </c>
      <c r="T17" s="2" t="str">
        <f>'Order Form'!L34 &amp; ""</f>
        <v/>
      </c>
      <c r="U17" s="2" t="str">
        <f>'Order Form'!$E$12</f>
        <v>YES</v>
      </c>
      <c r="V17" s="13" t="str">
        <f>'Order Form'!$E$13</f>
        <v>ASAP (order with branding can take up to 3 business days to dispatch)</v>
      </c>
      <c r="W17" s="12" t="str">
        <f>'Order Form'!$E$15</f>
        <v>FREE gift card</v>
      </c>
      <c r="X17" s="12" t="str">
        <f>'Order Form'!$E$16</f>
        <v>No thanks</v>
      </c>
      <c r="Y17" s="12" t="str">
        <f t="shared" si="0"/>
        <v>No</v>
      </c>
      <c r="Z17" s="12" t="str">
        <f t="shared" si="1"/>
        <v>No</v>
      </c>
      <c r="AA17" s="12"/>
      <c r="AB17" s="12"/>
      <c r="AC17" s="12"/>
      <c r="AD17" s="12"/>
      <c r="AE17" s="19">
        <f ca="1">IF(N17="","",IFERROR(INDIRECT("Postcodes!$C"&amp;SUMPRODUCT(--(Postcodes!$A$2:$A$100&lt;=N17)*(Postcodes!$B$2:$B$100&gt;=N17), ROW(Postcodes!$A$2:$A$100))),"WRONG CODE"))</f>
        <v>0</v>
      </c>
      <c r="AF17" s="12"/>
      <c r="AG17" s="17"/>
      <c r="AH17" s="12"/>
      <c r="AI17" s="12"/>
      <c r="AJ17" s="12"/>
      <c r="AK17" s="12"/>
      <c r="AL17" s="12" t="str">
        <f t="shared" si="2"/>
        <v>asap</v>
      </c>
    </row>
    <row r="18" spans="1:38" ht="15">
      <c r="A18" s="12">
        <f>'Order Form'!A35</f>
        <v>17</v>
      </c>
      <c r="B18" s="65" t="str">
        <f>'Order Form'!N35</f>
        <v/>
      </c>
      <c r="C18" s="1">
        <f>'Order Form'!$E$2</f>
        <v>0</v>
      </c>
      <c r="D18" s="1">
        <f>'Order Form'!$E$3</f>
        <v>0</v>
      </c>
      <c r="E18" s="1">
        <f>'Order Form'!$E$4</f>
        <v>0</v>
      </c>
      <c r="F18" s="1">
        <f>'Order Form'!$E$5</f>
        <v>0</v>
      </c>
      <c r="G18" s="1">
        <f>'Order Form'!$E$7</f>
        <v>0</v>
      </c>
      <c r="H18" s="1">
        <f>'Order Form'!$E$6</f>
        <v>0</v>
      </c>
      <c r="I18" s="1">
        <f>'Order Form'!$E$9</f>
        <v>0</v>
      </c>
      <c r="J18" s="1" t="str">
        <f>'Order Form'!$E$10 &amp; ""</f>
        <v/>
      </c>
      <c r="K18" s="1">
        <f>IF('Order Form'!D35="",'Order Form'!C35,'Order Form'!D35)</f>
        <v>0</v>
      </c>
      <c r="L18" s="1">
        <f>'Order Form'!E35</f>
        <v>0</v>
      </c>
      <c r="M18" s="1">
        <f>'Order Form'!F35</f>
        <v>0</v>
      </c>
      <c r="N18" s="1">
        <f>'Order Form'!J35</f>
        <v>0</v>
      </c>
      <c r="O18" s="1">
        <f>'Order Form'!H35</f>
        <v>0</v>
      </c>
      <c r="P18" s="1">
        <f>'Order Form'!I35</f>
        <v>0</v>
      </c>
      <c r="Q18" s="1" t="str">
        <f>'Order Form'!K35 &amp; ""</f>
        <v/>
      </c>
      <c r="R18" s="1" t="str">
        <f>'Order Form'!M35 &amp; ""</f>
        <v/>
      </c>
      <c r="S18" s="2" t="str">
        <f>'Order Form'!C35 &amp; ""</f>
        <v/>
      </c>
      <c r="T18" s="2" t="str">
        <f>'Order Form'!L35 &amp; ""</f>
        <v/>
      </c>
      <c r="U18" s="2" t="str">
        <f>'Order Form'!$E$12</f>
        <v>YES</v>
      </c>
      <c r="V18" s="13" t="str">
        <f>'Order Form'!$E$13</f>
        <v>ASAP (order with branding can take up to 3 business days to dispatch)</v>
      </c>
      <c r="W18" s="12" t="str">
        <f>'Order Form'!$E$15</f>
        <v>FREE gift card</v>
      </c>
      <c r="X18" s="12" t="str">
        <f>'Order Form'!$E$16</f>
        <v>No thanks</v>
      </c>
      <c r="Y18" s="12" t="str">
        <f t="shared" si="0"/>
        <v>No</v>
      </c>
      <c r="Z18" s="12" t="str">
        <f t="shared" si="1"/>
        <v>No</v>
      </c>
      <c r="AA18" s="12"/>
      <c r="AB18" s="12"/>
      <c r="AC18" s="12"/>
      <c r="AD18" s="12"/>
      <c r="AE18" s="19">
        <f ca="1">IF(N18="","",IFERROR(INDIRECT("Postcodes!$C"&amp;SUMPRODUCT(--(Postcodes!$A$2:$A$100&lt;=N18)*(Postcodes!$B$2:$B$100&gt;=N18), ROW(Postcodes!$A$2:$A$100))),"WRONG CODE"))</f>
        <v>0</v>
      </c>
      <c r="AF18" s="12"/>
      <c r="AG18" s="17"/>
      <c r="AH18" s="12"/>
      <c r="AI18" s="12"/>
      <c r="AJ18" s="12"/>
      <c r="AK18" s="12"/>
      <c r="AL18" s="12" t="str">
        <f t="shared" si="2"/>
        <v>asap</v>
      </c>
    </row>
    <row r="19" spans="1:38" ht="15">
      <c r="A19" s="12">
        <f>'Order Form'!A36</f>
        <v>18</v>
      </c>
      <c r="B19" s="65" t="str">
        <f>'Order Form'!N36</f>
        <v/>
      </c>
      <c r="C19" s="1">
        <f>'Order Form'!$E$2</f>
        <v>0</v>
      </c>
      <c r="D19" s="1">
        <f>'Order Form'!$E$3</f>
        <v>0</v>
      </c>
      <c r="E19" s="1">
        <f>'Order Form'!$E$4</f>
        <v>0</v>
      </c>
      <c r="F19" s="1">
        <f>'Order Form'!$E$5</f>
        <v>0</v>
      </c>
      <c r="G19" s="1">
        <f>'Order Form'!$E$7</f>
        <v>0</v>
      </c>
      <c r="H19" s="1">
        <f>'Order Form'!$E$6</f>
        <v>0</v>
      </c>
      <c r="I19" s="1">
        <f>'Order Form'!$E$9</f>
        <v>0</v>
      </c>
      <c r="J19" s="1" t="str">
        <f>'Order Form'!$E$10 &amp; ""</f>
        <v/>
      </c>
      <c r="K19" s="1">
        <f>IF('Order Form'!D36="",'Order Form'!C36,'Order Form'!D36)</f>
        <v>0</v>
      </c>
      <c r="L19" s="1">
        <f>'Order Form'!E36</f>
        <v>0</v>
      </c>
      <c r="M19" s="1">
        <f>'Order Form'!F36</f>
        <v>0</v>
      </c>
      <c r="N19" s="1">
        <f>'Order Form'!J36</f>
        <v>0</v>
      </c>
      <c r="O19" s="1">
        <f>'Order Form'!H36</f>
        <v>0</v>
      </c>
      <c r="P19" s="1">
        <f>'Order Form'!I36</f>
        <v>0</v>
      </c>
      <c r="Q19" s="1" t="str">
        <f>'Order Form'!K36 &amp; ""</f>
        <v/>
      </c>
      <c r="R19" s="1" t="str">
        <f>'Order Form'!M36 &amp; ""</f>
        <v/>
      </c>
      <c r="S19" s="2" t="str">
        <f>'Order Form'!C36 &amp; ""</f>
        <v/>
      </c>
      <c r="T19" s="2" t="str">
        <f>'Order Form'!L36 &amp; ""</f>
        <v/>
      </c>
      <c r="U19" s="2" t="str">
        <f>'Order Form'!$E$12</f>
        <v>YES</v>
      </c>
      <c r="V19" s="13" t="str">
        <f>'Order Form'!$E$13</f>
        <v>ASAP (order with branding can take up to 3 business days to dispatch)</v>
      </c>
      <c r="W19" s="12" t="str">
        <f>'Order Form'!$E$15</f>
        <v>FREE gift card</v>
      </c>
      <c r="X19" s="12" t="str">
        <f>'Order Form'!$E$16</f>
        <v>No thanks</v>
      </c>
      <c r="Y19" s="12" t="str">
        <f t="shared" si="0"/>
        <v>No</v>
      </c>
      <c r="Z19" s="12" t="str">
        <f t="shared" si="1"/>
        <v>No</v>
      </c>
      <c r="AA19" s="12"/>
      <c r="AB19" s="12"/>
      <c r="AC19" s="12"/>
      <c r="AD19" s="12"/>
      <c r="AE19" s="19">
        <f ca="1">IF(N19="","",IFERROR(INDIRECT("Postcodes!$C"&amp;SUMPRODUCT(--(Postcodes!$A$2:$A$100&lt;=N19)*(Postcodes!$B$2:$B$100&gt;=N19), ROW(Postcodes!$A$2:$A$100))),"WRONG CODE"))</f>
        <v>0</v>
      </c>
      <c r="AF19" s="12"/>
      <c r="AG19" s="17"/>
      <c r="AH19" s="12"/>
      <c r="AI19" s="12"/>
      <c r="AJ19" s="12"/>
      <c r="AK19" s="12"/>
      <c r="AL19" s="12" t="str">
        <f t="shared" si="2"/>
        <v>asap</v>
      </c>
    </row>
    <row r="20" spans="1:38" ht="15">
      <c r="A20" s="12">
        <f>'Order Form'!A37</f>
        <v>19</v>
      </c>
      <c r="B20" s="65" t="str">
        <f>'Order Form'!N37</f>
        <v/>
      </c>
      <c r="C20" s="1">
        <f>'Order Form'!$E$2</f>
        <v>0</v>
      </c>
      <c r="D20" s="1">
        <f>'Order Form'!$E$3</f>
        <v>0</v>
      </c>
      <c r="E20" s="1">
        <f>'Order Form'!$E$4</f>
        <v>0</v>
      </c>
      <c r="F20" s="1">
        <f>'Order Form'!$E$5</f>
        <v>0</v>
      </c>
      <c r="G20" s="1">
        <f>'Order Form'!$E$7</f>
        <v>0</v>
      </c>
      <c r="H20" s="1">
        <f>'Order Form'!$E$6</f>
        <v>0</v>
      </c>
      <c r="I20" s="1">
        <f>'Order Form'!$E$9</f>
        <v>0</v>
      </c>
      <c r="J20" s="1" t="str">
        <f>'Order Form'!$E$10 &amp; ""</f>
        <v/>
      </c>
      <c r="K20" s="1">
        <f>IF('Order Form'!D37="",'Order Form'!C37,'Order Form'!D37)</f>
        <v>0</v>
      </c>
      <c r="L20" s="1">
        <f>'Order Form'!E37</f>
        <v>0</v>
      </c>
      <c r="M20" s="1">
        <f>'Order Form'!F37</f>
        <v>0</v>
      </c>
      <c r="N20" s="1">
        <f>'Order Form'!J37</f>
        <v>0</v>
      </c>
      <c r="O20" s="1">
        <f>'Order Form'!H37</f>
        <v>0</v>
      </c>
      <c r="P20" s="1">
        <f>'Order Form'!I37</f>
        <v>0</v>
      </c>
      <c r="Q20" s="1" t="str">
        <f>'Order Form'!K37 &amp; ""</f>
        <v/>
      </c>
      <c r="R20" s="1" t="str">
        <f>'Order Form'!M37 &amp; ""</f>
        <v/>
      </c>
      <c r="S20" s="2" t="str">
        <f>'Order Form'!C37 &amp; ""</f>
        <v/>
      </c>
      <c r="T20" s="2" t="str">
        <f>'Order Form'!L37 &amp; ""</f>
        <v/>
      </c>
      <c r="U20" s="2" t="str">
        <f>'Order Form'!$E$12</f>
        <v>YES</v>
      </c>
      <c r="V20" s="13" t="str">
        <f>'Order Form'!$E$13</f>
        <v>ASAP (order with branding can take up to 3 business days to dispatch)</v>
      </c>
      <c r="W20" s="12" t="str">
        <f>'Order Form'!$E$15</f>
        <v>FREE gift card</v>
      </c>
      <c r="X20" s="12" t="str">
        <f>'Order Form'!$E$16</f>
        <v>No thanks</v>
      </c>
      <c r="Y20" s="12" t="str">
        <f t="shared" si="0"/>
        <v>No</v>
      </c>
      <c r="Z20" s="12" t="str">
        <f t="shared" si="1"/>
        <v>No</v>
      </c>
      <c r="AA20" s="12"/>
      <c r="AB20" s="12"/>
      <c r="AC20" s="12"/>
      <c r="AD20" s="12"/>
      <c r="AE20" s="19">
        <f ca="1">IF(N20="","",IFERROR(INDIRECT("Postcodes!$C"&amp;SUMPRODUCT(--(Postcodes!$A$2:$A$100&lt;=N20)*(Postcodes!$B$2:$B$100&gt;=N20), ROW(Postcodes!$A$2:$A$100))),"WRONG CODE"))</f>
        <v>0</v>
      </c>
      <c r="AF20" s="12"/>
      <c r="AG20" s="17"/>
      <c r="AH20" s="12"/>
      <c r="AI20" s="12"/>
      <c r="AJ20" s="12"/>
      <c r="AK20" s="12"/>
      <c r="AL20" s="12" t="str">
        <f t="shared" si="2"/>
        <v>asap</v>
      </c>
    </row>
    <row r="21" spans="1:38" ht="15">
      <c r="A21" s="12">
        <f>'Order Form'!A38</f>
        <v>20</v>
      </c>
      <c r="B21" s="65" t="str">
        <f>'Order Form'!N38</f>
        <v/>
      </c>
      <c r="C21" s="1">
        <f>'Order Form'!$E$2</f>
        <v>0</v>
      </c>
      <c r="D21" s="1">
        <f>'Order Form'!$E$3</f>
        <v>0</v>
      </c>
      <c r="E21" s="1">
        <f>'Order Form'!$E$4</f>
        <v>0</v>
      </c>
      <c r="F21" s="1">
        <f>'Order Form'!$E$5</f>
        <v>0</v>
      </c>
      <c r="G21" s="1">
        <f>'Order Form'!$E$7</f>
        <v>0</v>
      </c>
      <c r="H21" s="1">
        <f>'Order Form'!$E$6</f>
        <v>0</v>
      </c>
      <c r="I21" s="1">
        <f>'Order Form'!$E$9</f>
        <v>0</v>
      </c>
      <c r="J21" s="1" t="str">
        <f>'Order Form'!$E$10 &amp; ""</f>
        <v/>
      </c>
      <c r="K21" s="1">
        <f>IF('Order Form'!D38="",'Order Form'!C38,'Order Form'!D38)</f>
        <v>0</v>
      </c>
      <c r="L21" s="1">
        <f>'Order Form'!E38</f>
        <v>0</v>
      </c>
      <c r="M21" s="1">
        <f>'Order Form'!F38</f>
        <v>0</v>
      </c>
      <c r="N21" s="1">
        <f>'Order Form'!J38</f>
        <v>0</v>
      </c>
      <c r="O21" s="1">
        <f>'Order Form'!H38</f>
        <v>0</v>
      </c>
      <c r="P21" s="1">
        <f>'Order Form'!I38</f>
        <v>0</v>
      </c>
      <c r="Q21" s="1" t="str">
        <f>'Order Form'!K38 &amp; ""</f>
        <v/>
      </c>
      <c r="R21" s="1" t="str">
        <f>'Order Form'!M38 &amp; ""</f>
        <v/>
      </c>
      <c r="S21" s="2" t="str">
        <f>'Order Form'!C38 &amp; ""</f>
        <v/>
      </c>
      <c r="T21" s="2" t="str">
        <f>'Order Form'!L38 &amp; ""</f>
        <v/>
      </c>
      <c r="U21" s="2" t="str">
        <f>'Order Form'!$E$12</f>
        <v>YES</v>
      </c>
      <c r="V21" s="13" t="str">
        <f>'Order Form'!$E$13</f>
        <v>ASAP (order with branding can take up to 3 business days to dispatch)</v>
      </c>
      <c r="W21" s="12" t="str">
        <f>'Order Form'!$E$15</f>
        <v>FREE gift card</v>
      </c>
      <c r="X21" s="12" t="str">
        <f>'Order Form'!$E$16</f>
        <v>No thanks</v>
      </c>
      <c r="Y21" s="12" t="str">
        <f t="shared" si="0"/>
        <v>No</v>
      </c>
      <c r="Z21" s="12" t="str">
        <f t="shared" si="1"/>
        <v>No</v>
      </c>
      <c r="AA21" s="12"/>
      <c r="AB21" s="12"/>
      <c r="AC21" s="12"/>
      <c r="AD21" s="12"/>
      <c r="AE21" s="19">
        <f ca="1">IF(N21="","",IFERROR(INDIRECT("Postcodes!$C"&amp;SUMPRODUCT(--(Postcodes!$A$2:$A$100&lt;=N21)*(Postcodes!$B$2:$B$100&gt;=N21), ROW(Postcodes!$A$2:$A$100))),"WRONG CODE"))</f>
        <v>0</v>
      </c>
      <c r="AF21" s="12"/>
      <c r="AG21" s="17"/>
      <c r="AH21" s="12"/>
      <c r="AI21" s="12"/>
      <c r="AJ21" s="12"/>
      <c r="AK21" s="12"/>
      <c r="AL21" s="12" t="str">
        <f t="shared" si="2"/>
        <v>asap</v>
      </c>
    </row>
    <row r="22" spans="1:38" ht="15">
      <c r="A22" s="12">
        <f>'Order Form'!A39</f>
        <v>21</v>
      </c>
      <c r="B22" s="65" t="str">
        <f>'Order Form'!N39</f>
        <v/>
      </c>
      <c r="C22" s="1">
        <f>'Order Form'!$E$2</f>
        <v>0</v>
      </c>
      <c r="D22" s="1">
        <f>'Order Form'!$E$3</f>
        <v>0</v>
      </c>
      <c r="E22" s="1">
        <f>'Order Form'!$E$4</f>
        <v>0</v>
      </c>
      <c r="F22" s="1">
        <f>'Order Form'!$E$5</f>
        <v>0</v>
      </c>
      <c r="G22" s="1">
        <f>'Order Form'!$E$7</f>
        <v>0</v>
      </c>
      <c r="H22" s="1">
        <f>'Order Form'!$E$6</f>
        <v>0</v>
      </c>
      <c r="I22" s="1">
        <f>'Order Form'!$E$9</f>
        <v>0</v>
      </c>
      <c r="J22" s="1" t="str">
        <f>'Order Form'!$E$10 &amp; ""</f>
        <v/>
      </c>
      <c r="K22" s="1">
        <f>IF('Order Form'!D39="",'Order Form'!C39,'Order Form'!D39)</f>
        <v>0</v>
      </c>
      <c r="L22" s="1">
        <f>'Order Form'!E39</f>
        <v>0</v>
      </c>
      <c r="M22" s="1">
        <f>'Order Form'!F39</f>
        <v>0</v>
      </c>
      <c r="N22" s="1">
        <f>'Order Form'!J39</f>
        <v>0</v>
      </c>
      <c r="O22" s="1">
        <f>'Order Form'!H39</f>
        <v>0</v>
      </c>
      <c r="P22" s="1">
        <f>'Order Form'!I39</f>
        <v>0</v>
      </c>
      <c r="Q22" s="1" t="str">
        <f>'Order Form'!K39 &amp; ""</f>
        <v/>
      </c>
      <c r="R22" s="1" t="str">
        <f>'Order Form'!M39 &amp; ""</f>
        <v/>
      </c>
      <c r="S22" s="2" t="str">
        <f>'Order Form'!C39 &amp; ""</f>
        <v/>
      </c>
      <c r="T22" s="2" t="str">
        <f>'Order Form'!L39 &amp; ""</f>
        <v/>
      </c>
      <c r="U22" s="2" t="str">
        <f>'Order Form'!$E$12</f>
        <v>YES</v>
      </c>
      <c r="V22" s="13" t="str">
        <f>'Order Form'!$E$13</f>
        <v>ASAP (order with branding can take up to 3 business days to dispatch)</v>
      </c>
      <c r="W22" s="12" t="str">
        <f>'Order Form'!$E$15</f>
        <v>FREE gift card</v>
      </c>
      <c r="X22" s="12" t="str">
        <f>'Order Form'!$E$16</f>
        <v>No thanks</v>
      </c>
      <c r="Y22" s="12" t="str">
        <f t="shared" si="0"/>
        <v>No</v>
      </c>
      <c r="Z22" s="12" t="str">
        <f t="shared" si="1"/>
        <v>No</v>
      </c>
      <c r="AA22" s="12"/>
      <c r="AB22" s="12"/>
      <c r="AC22" s="12"/>
      <c r="AD22" s="12"/>
      <c r="AE22" s="19">
        <f ca="1">IF(N22="","",IFERROR(INDIRECT("Postcodes!$C"&amp;SUMPRODUCT(--(Postcodes!$A$2:$A$100&lt;=N22)*(Postcodes!$B$2:$B$100&gt;=N22), ROW(Postcodes!$A$2:$A$100))),"WRONG CODE"))</f>
        <v>0</v>
      </c>
      <c r="AF22" s="12"/>
      <c r="AG22" s="17"/>
      <c r="AH22" s="12"/>
      <c r="AI22" s="12"/>
      <c r="AJ22" s="12"/>
      <c r="AK22" s="12"/>
      <c r="AL22" s="12" t="str">
        <f t="shared" si="2"/>
        <v>asap</v>
      </c>
    </row>
    <row r="23" spans="1:38" ht="15">
      <c r="A23" s="12">
        <f>'Order Form'!A40</f>
        <v>22</v>
      </c>
      <c r="B23" s="65" t="str">
        <f>'Order Form'!N40</f>
        <v/>
      </c>
      <c r="C23" s="1">
        <f>'Order Form'!$E$2</f>
        <v>0</v>
      </c>
      <c r="D23" s="1">
        <f>'Order Form'!$E$3</f>
        <v>0</v>
      </c>
      <c r="E23" s="1">
        <f>'Order Form'!$E$4</f>
        <v>0</v>
      </c>
      <c r="F23" s="1">
        <f>'Order Form'!$E$5</f>
        <v>0</v>
      </c>
      <c r="G23" s="1">
        <f>'Order Form'!$E$7</f>
        <v>0</v>
      </c>
      <c r="H23" s="1">
        <f>'Order Form'!$E$6</f>
        <v>0</v>
      </c>
      <c r="I23" s="1">
        <f>'Order Form'!$E$9</f>
        <v>0</v>
      </c>
      <c r="J23" s="1" t="str">
        <f>'Order Form'!$E$10 &amp; ""</f>
        <v/>
      </c>
      <c r="K23" s="1">
        <f>IF('Order Form'!D40="",'Order Form'!C40,'Order Form'!D40)</f>
        <v>0</v>
      </c>
      <c r="L23" s="1">
        <f>'Order Form'!E40</f>
        <v>0</v>
      </c>
      <c r="M23" s="1">
        <f>'Order Form'!F40</f>
        <v>0</v>
      </c>
      <c r="N23" s="1">
        <f>'Order Form'!J40</f>
        <v>0</v>
      </c>
      <c r="O23" s="1">
        <f>'Order Form'!H40</f>
        <v>0</v>
      </c>
      <c r="P23" s="1">
        <f>'Order Form'!I40</f>
        <v>0</v>
      </c>
      <c r="Q23" s="1" t="str">
        <f>'Order Form'!K40 &amp; ""</f>
        <v/>
      </c>
      <c r="R23" s="1" t="str">
        <f>'Order Form'!M40 &amp; ""</f>
        <v/>
      </c>
      <c r="S23" s="2" t="str">
        <f>'Order Form'!C40 &amp; ""</f>
        <v/>
      </c>
      <c r="T23" s="2" t="str">
        <f>'Order Form'!L40 &amp; ""</f>
        <v/>
      </c>
      <c r="U23" s="2" t="str">
        <f>'Order Form'!$E$12</f>
        <v>YES</v>
      </c>
      <c r="V23" s="13" t="str">
        <f>'Order Form'!$E$13</f>
        <v>ASAP (order with branding can take up to 3 business days to dispatch)</v>
      </c>
      <c r="W23" s="12" t="str">
        <f>'Order Form'!$E$15</f>
        <v>FREE gift card</v>
      </c>
      <c r="X23" s="12" t="str">
        <f>'Order Form'!$E$16</f>
        <v>No thanks</v>
      </c>
      <c r="Y23" s="12" t="str">
        <f t="shared" si="0"/>
        <v>No</v>
      </c>
      <c r="Z23" s="12" t="str">
        <f t="shared" si="1"/>
        <v>No</v>
      </c>
      <c r="AA23" s="12"/>
      <c r="AB23" s="12"/>
      <c r="AC23" s="12"/>
      <c r="AD23" s="12"/>
      <c r="AE23" s="19">
        <f ca="1">IF(N23="","",IFERROR(INDIRECT("Postcodes!$C"&amp;SUMPRODUCT(--(Postcodes!$A$2:$A$100&lt;=N23)*(Postcodes!$B$2:$B$100&gt;=N23), ROW(Postcodes!$A$2:$A$100))),"WRONG CODE"))</f>
        <v>0</v>
      </c>
      <c r="AF23" s="12"/>
      <c r="AG23" s="17"/>
      <c r="AH23" s="12"/>
      <c r="AI23" s="12"/>
      <c r="AJ23" s="12"/>
      <c r="AK23" s="12"/>
      <c r="AL23" s="12" t="str">
        <f t="shared" si="2"/>
        <v>asap</v>
      </c>
    </row>
    <row r="24" spans="1:38" ht="15">
      <c r="A24" s="12">
        <f>'Order Form'!A41</f>
        <v>23</v>
      </c>
      <c r="B24" s="65" t="str">
        <f>'Order Form'!N41</f>
        <v/>
      </c>
      <c r="C24" s="1">
        <f>'Order Form'!$E$2</f>
        <v>0</v>
      </c>
      <c r="D24" s="1">
        <f>'Order Form'!$E$3</f>
        <v>0</v>
      </c>
      <c r="E24" s="1">
        <f>'Order Form'!$E$4</f>
        <v>0</v>
      </c>
      <c r="F24" s="1">
        <f>'Order Form'!$E$5</f>
        <v>0</v>
      </c>
      <c r="G24" s="1">
        <f>'Order Form'!$E$7</f>
        <v>0</v>
      </c>
      <c r="H24" s="1">
        <f>'Order Form'!$E$6</f>
        <v>0</v>
      </c>
      <c r="I24" s="1">
        <f>'Order Form'!$E$9</f>
        <v>0</v>
      </c>
      <c r="J24" s="1" t="str">
        <f>'Order Form'!$E$10 &amp; ""</f>
        <v/>
      </c>
      <c r="K24" s="1">
        <f>IF('Order Form'!D41="",'Order Form'!C41,'Order Form'!D41)</f>
        <v>0</v>
      </c>
      <c r="L24" s="1">
        <f>'Order Form'!E41</f>
        <v>0</v>
      </c>
      <c r="M24" s="1">
        <f>'Order Form'!F41</f>
        <v>0</v>
      </c>
      <c r="N24" s="1">
        <f>'Order Form'!J41</f>
        <v>0</v>
      </c>
      <c r="O24" s="1">
        <f>'Order Form'!H41</f>
        <v>0</v>
      </c>
      <c r="P24" s="1">
        <f>'Order Form'!I41</f>
        <v>0</v>
      </c>
      <c r="Q24" s="1" t="str">
        <f>'Order Form'!K41 &amp; ""</f>
        <v/>
      </c>
      <c r="R24" s="1" t="str">
        <f>'Order Form'!M41 &amp; ""</f>
        <v/>
      </c>
      <c r="S24" s="2" t="str">
        <f>'Order Form'!C41 &amp; ""</f>
        <v/>
      </c>
      <c r="T24" s="2" t="str">
        <f>'Order Form'!L41 &amp; ""</f>
        <v/>
      </c>
      <c r="U24" s="2" t="str">
        <f>'Order Form'!$E$12</f>
        <v>YES</v>
      </c>
      <c r="V24" s="13" t="str">
        <f>'Order Form'!$E$13</f>
        <v>ASAP (order with branding can take up to 3 business days to dispatch)</v>
      </c>
      <c r="W24" s="12" t="str">
        <f>'Order Form'!$E$15</f>
        <v>FREE gift card</v>
      </c>
      <c r="X24" s="12" t="str">
        <f>'Order Form'!$E$16</f>
        <v>No thanks</v>
      </c>
      <c r="Y24" s="12" t="str">
        <f t="shared" si="0"/>
        <v>No</v>
      </c>
      <c r="Z24" s="12" t="str">
        <f t="shared" si="1"/>
        <v>No</v>
      </c>
      <c r="AA24" s="12"/>
      <c r="AB24" s="12"/>
      <c r="AC24" s="12"/>
      <c r="AD24" s="12"/>
      <c r="AE24" s="19">
        <f ca="1">IF(N24="","",IFERROR(INDIRECT("Postcodes!$C"&amp;SUMPRODUCT(--(Postcodes!$A$2:$A$100&lt;=N24)*(Postcodes!$B$2:$B$100&gt;=N24), ROW(Postcodes!$A$2:$A$100))),"WRONG CODE"))</f>
        <v>0</v>
      </c>
      <c r="AF24" s="12"/>
      <c r="AG24" s="17"/>
      <c r="AH24" s="12"/>
      <c r="AI24" s="12"/>
      <c r="AJ24" s="12"/>
      <c r="AK24" s="12"/>
      <c r="AL24" s="12" t="str">
        <f t="shared" si="2"/>
        <v>asap</v>
      </c>
    </row>
    <row r="25" spans="1:38" ht="15">
      <c r="A25" s="12">
        <f>'Order Form'!A42</f>
        <v>24</v>
      </c>
      <c r="B25" s="65" t="str">
        <f>'Order Form'!N42</f>
        <v/>
      </c>
      <c r="C25" s="1">
        <f>'Order Form'!$E$2</f>
        <v>0</v>
      </c>
      <c r="D25" s="1">
        <f>'Order Form'!$E$3</f>
        <v>0</v>
      </c>
      <c r="E25" s="1">
        <f>'Order Form'!$E$4</f>
        <v>0</v>
      </c>
      <c r="F25" s="1">
        <f>'Order Form'!$E$5</f>
        <v>0</v>
      </c>
      <c r="G25" s="1">
        <f>'Order Form'!$E$7</f>
        <v>0</v>
      </c>
      <c r="H25" s="1">
        <f>'Order Form'!$E$6</f>
        <v>0</v>
      </c>
      <c r="I25" s="1">
        <f>'Order Form'!$E$9</f>
        <v>0</v>
      </c>
      <c r="J25" s="1" t="str">
        <f>'Order Form'!$E$10 &amp; ""</f>
        <v/>
      </c>
      <c r="K25" s="1">
        <f>IF('Order Form'!D42="",'Order Form'!C42,'Order Form'!D42)</f>
        <v>0</v>
      </c>
      <c r="L25" s="1">
        <f>'Order Form'!E42</f>
        <v>0</v>
      </c>
      <c r="M25" s="1">
        <f>'Order Form'!F42</f>
        <v>0</v>
      </c>
      <c r="N25" s="1">
        <f>'Order Form'!J42</f>
        <v>0</v>
      </c>
      <c r="O25" s="1">
        <f>'Order Form'!H42</f>
        <v>0</v>
      </c>
      <c r="P25" s="1">
        <f>'Order Form'!I42</f>
        <v>0</v>
      </c>
      <c r="Q25" s="1" t="str">
        <f>'Order Form'!K42 &amp; ""</f>
        <v/>
      </c>
      <c r="R25" s="1" t="str">
        <f>'Order Form'!M42 &amp; ""</f>
        <v/>
      </c>
      <c r="S25" s="2" t="str">
        <f>'Order Form'!C42 &amp; ""</f>
        <v/>
      </c>
      <c r="T25" s="2" t="str">
        <f>'Order Form'!L42 &amp; ""</f>
        <v/>
      </c>
      <c r="U25" s="2" t="str">
        <f>'Order Form'!$E$12</f>
        <v>YES</v>
      </c>
      <c r="V25" s="13" t="str">
        <f>'Order Form'!$E$13</f>
        <v>ASAP (order with branding can take up to 3 business days to dispatch)</v>
      </c>
      <c r="W25" s="12" t="str">
        <f>'Order Form'!$E$15</f>
        <v>FREE gift card</v>
      </c>
      <c r="X25" s="12" t="str">
        <f>'Order Form'!$E$16</f>
        <v>No thanks</v>
      </c>
      <c r="Y25" s="12" t="str">
        <f t="shared" si="0"/>
        <v>No</v>
      </c>
      <c r="Z25" s="12" t="str">
        <f t="shared" si="1"/>
        <v>No</v>
      </c>
      <c r="AA25" s="12"/>
      <c r="AB25" s="12"/>
      <c r="AC25" s="12"/>
      <c r="AD25" s="12"/>
      <c r="AE25" s="19">
        <f ca="1">IF(N25="","",IFERROR(INDIRECT("Postcodes!$C"&amp;SUMPRODUCT(--(Postcodes!$A$2:$A$100&lt;=N25)*(Postcodes!$B$2:$B$100&gt;=N25), ROW(Postcodes!$A$2:$A$100))),"WRONG CODE"))</f>
        <v>0</v>
      </c>
      <c r="AF25" s="12"/>
      <c r="AG25" s="17"/>
      <c r="AH25" s="12"/>
      <c r="AI25" s="12"/>
      <c r="AJ25" s="12"/>
      <c r="AK25" s="12"/>
      <c r="AL25" s="12" t="str">
        <f t="shared" si="2"/>
        <v>asap</v>
      </c>
    </row>
    <row r="26" spans="1:38" ht="15">
      <c r="A26" s="12">
        <f>'Order Form'!A43</f>
        <v>25</v>
      </c>
      <c r="B26" s="65" t="str">
        <f>'Order Form'!N43</f>
        <v/>
      </c>
      <c r="C26" s="1">
        <f>'Order Form'!$E$2</f>
        <v>0</v>
      </c>
      <c r="D26" s="1">
        <f>'Order Form'!$E$3</f>
        <v>0</v>
      </c>
      <c r="E26" s="1">
        <f>'Order Form'!$E$4</f>
        <v>0</v>
      </c>
      <c r="F26" s="1">
        <f>'Order Form'!$E$5</f>
        <v>0</v>
      </c>
      <c r="G26" s="1">
        <f>'Order Form'!$E$7</f>
        <v>0</v>
      </c>
      <c r="H26" s="1">
        <f>'Order Form'!$E$6</f>
        <v>0</v>
      </c>
      <c r="I26" s="1">
        <f>'Order Form'!$E$9</f>
        <v>0</v>
      </c>
      <c r="J26" s="1" t="str">
        <f>'Order Form'!$E$10 &amp; ""</f>
        <v/>
      </c>
      <c r="K26" s="1">
        <f>IF('Order Form'!D43="",'Order Form'!C43,'Order Form'!D43)</f>
        <v>0</v>
      </c>
      <c r="L26" s="1">
        <f>'Order Form'!E43</f>
        <v>0</v>
      </c>
      <c r="M26" s="1">
        <f>'Order Form'!F43</f>
        <v>0</v>
      </c>
      <c r="N26" s="1">
        <f>'Order Form'!J43</f>
        <v>0</v>
      </c>
      <c r="O26" s="1">
        <f>'Order Form'!H43</f>
        <v>0</v>
      </c>
      <c r="P26" s="1">
        <f>'Order Form'!I43</f>
        <v>0</v>
      </c>
      <c r="Q26" s="1" t="str">
        <f>'Order Form'!K43 &amp; ""</f>
        <v/>
      </c>
      <c r="R26" s="1" t="str">
        <f>'Order Form'!M43 &amp; ""</f>
        <v/>
      </c>
      <c r="S26" s="2" t="str">
        <f>'Order Form'!C43 &amp; ""</f>
        <v/>
      </c>
      <c r="T26" s="2" t="str">
        <f>'Order Form'!L43 &amp; ""</f>
        <v/>
      </c>
      <c r="U26" s="2" t="str">
        <f>'Order Form'!$E$12</f>
        <v>YES</v>
      </c>
      <c r="V26" s="13" t="str">
        <f>'Order Form'!$E$13</f>
        <v>ASAP (order with branding can take up to 3 business days to dispatch)</v>
      </c>
      <c r="W26" s="12" t="str">
        <f>'Order Form'!$E$15</f>
        <v>FREE gift card</v>
      </c>
      <c r="X26" s="12" t="str">
        <f>'Order Form'!$E$16</f>
        <v>No thanks</v>
      </c>
      <c r="Y26" s="12" t="str">
        <f t="shared" si="0"/>
        <v>No</v>
      </c>
      <c r="Z26" s="12" t="str">
        <f t="shared" si="1"/>
        <v>No</v>
      </c>
      <c r="AA26" s="12"/>
      <c r="AB26" s="12"/>
      <c r="AC26" s="12"/>
      <c r="AD26" s="12"/>
      <c r="AE26" s="19">
        <f ca="1">IF(N26="","",IFERROR(INDIRECT("Postcodes!$C"&amp;SUMPRODUCT(--(Postcodes!$A$2:$A$100&lt;=N26)*(Postcodes!$B$2:$B$100&gt;=N26), ROW(Postcodes!$A$2:$A$100))),"WRONG CODE"))</f>
        <v>0</v>
      </c>
      <c r="AF26" s="12"/>
      <c r="AG26" s="17"/>
      <c r="AH26" s="12"/>
      <c r="AI26" s="12"/>
      <c r="AJ26" s="12"/>
      <c r="AK26" s="12"/>
      <c r="AL26" s="12" t="str">
        <f t="shared" si="2"/>
        <v>asap</v>
      </c>
    </row>
    <row r="27" spans="1:38" ht="15">
      <c r="A27" s="12">
        <f>'Order Form'!A44</f>
        <v>26</v>
      </c>
      <c r="B27" s="65" t="str">
        <f>'Order Form'!N44</f>
        <v/>
      </c>
      <c r="C27" s="1">
        <f>'Order Form'!$E$2</f>
        <v>0</v>
      </c>
      <c r="D27" s="1">
        <f>'Order Form'!$E$3</f>
        <v>0</v>
      </c>
      <c r="E27" s="1">
        <f>'Order Form'!$E$4</f>
        <v>0</v>
      </c>
      <c r="F27" s="1">
        <f>'Order Form'!$E$5</f>
        <v>0</v>
      </c>
      <c r="G27" s="1">
        <f>'Order Form'!$E$7</f>
        <v>0</v>
      </c>
      <c r="H27" s="1">
        <f>'Order Form'!$E$6</f>
        <v>0</v>
      </c>
      <c r="I27" s="1">
        <f>'Order Form'!$E$9</f>
        <v>0</v>
      </c>
      <c r="J27" s="1" t="str">
        <f>'Order Form'!$E$10 &amp; ""</f>
        <v/>
      </c>
      <c r="K27" s="1">
        <f>IF('Order Form'!D44="",'Order Form'!C44,'Order Form'!D44)</f>
        <v>0</v>
      </c>
      <c r="L27" s="1">
        <f>'Order Form'!E44</f>
        <v>0</v>
      </c>
      <c r="M27" s="1">
        <f>'Order Form'!F44</f>
        <v>0</v>
      </c>
      <c r="N27" s="1">
        <f>'Order Form'!J44</f>
        <v>0</v>
      </c>
      <c r="O27" s="1">
        <f>'Order Form'!H44</f>
        <v>0</v>
      </c>
      <c r="P27" s="1">
        <f>'Order Form'!I44</f>
        <v>0</v>
      </c>
      <c r="Q27" s="1" t="str">
        <f>'Order Form'!K44 &amp; ""</f>
        <v/>
      </c>
      <c r="R27" s="1" t="str">
        <f>'Order Form'!M44 &amp; ""</f>
        <v/>
      </c>
      <c r="S27" s="2" t="str">
        <f>'Order Form'!C44 &amp; ""</f>
        <v/>
      </c>
      <c r="T27" s="2" t="str">
        <f>'Order Form'!L44 &amp; ""</f>
        <v/>
      </c>
      <c r="U27" s="2" t="str">
        <f>'Order Form'!$E$12</f>
        <v>YES</v>
      </c>
      <c r="V27" s="13" t="str">
        <f>'Order Form'!$E$13</f>
        <v>ASAP (order with branding can take up to 3 business days to dispatch)</v>
      </c>
      <c r="W27" s="12" t="str">
        <f>'Order Form'!$E$15</f>
        <v>FREE gift card</v>
      </c>
      <c r="X27" s="12" t="str">
        <f>'Order Form'!$E$16</f>
        <v>No thanks</v>
      </c>
      <c r="Y27" s="12" t="str">
        <f t="shared" si="0"/>
        <v>No</v>
      </c>
      <c r="Z27" s="12" t="str">
        <f t="shared" si="1"/>
        <v>No</v>
      </c>
      <c r="AA27" s="12"/>
      <c r="AB27" s="12"/>
      <c r="AC27" s="12"/>
      <c r="AD27" s="12"/>
      <c r="AE27" s="19">
        <f ca="1">IF(N27="","",IFERROR(INDIRECT("Postcodes!$C"&amp;SUMPRODUCT(--(Postcodes!$A$2:$A$100&lt;=N27)*(Postcodes!$B$2:$B$100&gt;=N27), ROW(Postcodes!$A$2:$A$100))),"WRONG CODE"))</f>
        <v>0</v>
      </c>
      <c r="AF27" s="12"/>
      <c r="AG27" s="17"/>
      <c r="AH27" s="12"/>
      <c r="AI27" s="12"/>
      <c r="AJ27" s="12"/>
      <c r="AK27" s="12"/>
      <c r="AL27" s="12" t="str">
        <f t="shared" si="2"/>
        <v>asap</v>
      </c>
    </row>
    <row r="28" spans="1:38" ht="15">
      <c r="A28" s="12">
        <f>'Order Form'!A45</f>
        <v>27</v>
      </c>
      <c r="B28" s="65" t="str">
        <f>'Order Form'!N45</f>
        <v/>
      </c>
      <c r="C28" s="1">
        <f>'Order Form'!$E$2</f>
        <v>0</v>
      </c>
      <c r="D28" s="1">
        <f>'Order Form'!$E$3</f>
        <v>0</v>
      </c>
      <c r="E28" s="1">
        <f>'Order Form'!$E$4</f>
        <v>0</v>
      </c>
      <c r="F28" s="1">
        <f>'Order Form'!$E$5</f>
        <v>0</v>
      </c>
      <c r="G28" s="1">
        <f>'Order Form'!$E$7</f>
        <v>0</v>
      </c>
      <c r="H28" s="1">
        <f>'Order Form'!$E$6</f>
        <v>0</v>
      </c>
      <c r="I28" s="1">
        <f>'Order Form'!$E$9</f>
        <v>0</v>
      </c>
      <c r="J28" s="1" t="str">
        <f>'Order Form'!$E$10 &amp; ""</f>
        <v/>
      </c>
      <c r="K28" s="1">
        <f>IF('Order Form'!D45="",'Order Form'!C45,'Order Form'!D45)</f>
        <v>0</v>
      </c>
      <c r="L28" s="1">
        <f>'Order Form'!E45</f>
        <v>0</v>
      </c>
      <c r="M28" s="1">
        <f>'Order Form'!F45</f>
        <v>0</v>
      </c>
      <c r="N28" s="1">
        <f>'Order Form'!J45</f>
        <v>0</v>
      </c>
      <c r="O28" s="1">
        <f>'Order Form'!H45</f>
        <v>0</v>
      </c>
      <c r="P28" s="1">
        <f>'Order Form'!I45</f>
        <v>0</v>
      </c>
      <c r="Q28" s="1" t="str">
        <f>'Order Form'!K45 &amp; ""</f>
        <v/>
      </c>
      <c r="R28" s="1" t="str">
        <f>'Order Form'!M45 &amp; ""</f>
        <v/>
      </c>
      <c r="S28" s="2" t="str">
        <f>'Order Form'!C45 &amp; ""</f>
        <v/>
      </c>
      <c r="T28" s="2" t="str">
        <f>'Order Form'!L45 &amp; ""</f>
        <v/>
      </c>
      <c r="U28" s="2" t="str">
        <f>'Order Form'!$E$12</f>
        <v>YES</v>
      </c>
      <c r="V28" s="13" t="str">
        <f>'Order Form'!$E$13</f>
        <v>ASAP (order with branding can take up to 3 business days to dispatch)</v>
      </c>
      <c r="W28" s="12" t="str">
        <f>'Order Form'!$E$15</f>
        <v>FREE gift card</v>
      </c>
      <c r="X28" s="12" t="str">
        <f>'Order Form'!$E$16</f>
        <v>No thanks</v>
      </c>
      <c r="Y28" s="12" t="str">
        <f t="shared" si="0"/>
        <v>No</v>
      </c>
      <c r="Z28" s="12" t="str">
        <f t="shared" si="1"/>
        <v>No</v>
      </c>
      <c r="AA28" s="12"/>
      <c r="AB28" s="12"/>
      <c r="AC28" s="12"/>
      <c r="AD28" s="12"/>
      <c r="AE28" s="19">
        <f ca="1">IF(N28="","",IFERROR(INDIRECT("Postcodes!$C"&amp;SUMPRODUCT(--(Postcodes!$A$2:$A$100&lt;=N28)*(Postcodes!$B$2:$B$100&gt;=N28), ROW(Postcodes!$A$2:$A$100))),"WRONG CODE"))</f>
        <v>0</v>
      </c>
      <c r="AF28" s="12"/>
      <c r="AG28" s="17"/>
      <c r="AH28" s="12"/>
      <c r="AI28" s="12"/>
      <c r="AJ28" s="12"/>
      <c r="AK28" s="12"/>
      <c r="AL28" s="12" t="str">
        <f t="shared" si="2"/>
        <v>asap</v>
      </c>
    </row>
    <row r="29" spans="1:38" ht="15">
      <c r="A29" s="12">
        <f>'Order Form'!A46</f>
        <v>28</v>
      </c>
      <c r="B29" s="65" t="str">
        <f>'Order Form'!N46</f>
        <v/>
      </c>
      <c r="C29" s="1">
        <f>'Order Form'!$E$2</f>
        <v>0</v>
      </c>
      <c r="D29" s="1">
        <f>'Order Form'!$E$3</f>
        <v>0</v>
      </c>
      <c r="E29" s="1">
        <f>'Order Form'!$E$4</f>
        <v>0</v>
      </c>
      <c r="F29" s="1">
        <f>'Order Form'!$E$5</f>
        <v>0</v>
      </c>
      <c r="G29" s="1">
        <f>'Order Form'!$E$7</f>
        <v>0</v>
      </c>
      <c r="H29" s="1">
        <f>'Order Form'!$E$6</f>
        <v>0</v>
      </c>
      <c r="I29" s="1">
        <f>'Order Form'!$E$9</f>
        <v>0</v>
      </c>
      <c r="J29" s="1" t="str">
        <f>'Order Form'!$E$10 &amp; ""</f>
        <v/>
      </c>
      <c r="K29" s="1">
        <f>IF('Order Form'!D46="",'Order Form'!C46,'Order Form'!D46)</f>
        <v>0</v>
      </c>
      <c r="L29" s="1">
        <f>'Order Form'!E46</f>
        <v>0</v>
      </c>
      <c r="M29" s="1">
        <f>'Order Form'!F46</f>
        <v>0</v>
      </c>
      <c r="N29" s="1">
        <f>'Order Form'!J46</f>
        <v>0</v>
      </c>
      <c r="O29" s="1">
        <f>'Order Form'!H46</f>
        <v>0</v>
      </c>
      <c r="P29" s="1">
        <f>'Order Form'!I46</f>
        <v>0</v>
      </c>
      <c r="Q29" s="1" t="str">
        <f>'Order Form'!K46 &amp; ""</f>
        <v/>
      </c>
      <c r="R29" s="1" t="str">
        <f>'Order Form'!M46 &amp; ""</f>
        <v/>
      </c>
      <c r="S29" s="2" t="str">
        <f>'Order Form'!C46 &amp; ""</f>
        <v/>
      </c>
      <c r="T29" s="2" t="str">
        <f>'Order Form'!L46 &amp; ""</f>
        <v/>
      </c>
      <c r="U29" s="2" t="str">
        <f>'Order Form'!$E$12</f>
        <v>YES</v>
      </c>
      <c r="V29" s="13" t="str">
        <f>'Order Form'!$E$13</f>
        <v>ASAP (order with branding can take up to 3 business days to dispatch)</v>
      </c>
      <c r="W29" s="12" t="str">
        <f>'Order Form'!$E$15</f>
        <v>FREE gift card</v>
      </c>
      <c r="X29" s="12" t="str">
        <f>'Order Form'!$E$16</f>
        <v>No thanks</v>
      </c>
      <c r="Y29" s="12" t="str">
        <f t="shared" si="0"/>
        <v>No</v>
      </c>
      <c r="Z29" s="12" t="str">
        <f t="shared" si="1"/>
        <v>No</v>
      </c>
      <c r="AA29" s="12"/>
      <c r="AB29" s="12"/>
      <c r="AC29" s="12"/>
      <c r="AD29" s="12"/>
      <c r="AE29" s="19">
        <f ca="1">IF(N29="","",IFERROR(INDIRECT("Postcodes!$C"&amp;SUMPRODUCT(--(Postcodes!$A$2:$A$100&lt;=N29)*(Postcodes!$B$2:$B$100&gt;=N29), ROW(Postcodes!$A$2:$A$100))),"WRONG CODE"))</f>
        <v>0</v>
      </c>
      <c r="AF29" s="12"/>
      <c r="AG29" s="17"/>
      <c r="AH29" s="12"/>
      <c r="AI29" s="12"/>
      <c r="AJ29" s="12"/>
      <c r="AK29" s="12"/>
      <c r="AL29" s="12" t="str">
        <f t="shared" si="2"/>
        <v>asap</v>
      </c>
    </row>
    <row r="30" spans="1:38" ht="15">
      <c r="A30" s="12">
        <f>'Order Form'!A47</f>
        <v>29</v>
      </c>
      <c r="B30" s="65" t="str">
        <f>'Order Form'!N47</f>
        <v/>
      </c>
      <c r="C30" s="1">
        <f>'Order Form'!$E$2</f>
        <v>0</v>
      </c>
      <c r="D30" s="1">
        <f>'Order Form'!$E$3</f>
        <v>0</v>
      </c>
      <c r="E30" s="1">
        <f>'Order Form'!$E$4</f>
        <v>0</v>
      </c>
      <c r="F30" s="1">
        <f>'Order Form'!$E$5</f>
        <v>0</v>
      </c>
      <c r="G30" s="1">
        <f>'Order Form'!$E$7</f>
        <v>0</v>
      </c>
      <c r="H30" s="1">
        <f>'Order Form'!$E$6</f>
        <v>0</v>
      </c>
      <c r="I30" s="1">
        <f>'Order Form'!$E$9</f>
        <v>0</v>
      </c>
      <c r="J30" s="1" t="str">
        <f>'Order Form'!$E$10 &amp; ""</f>
        <v/>
      </c>
      <c r="K30" s="1">
        <f>IF('Order Form'!D47="",'Order Form'!C47,'Order Form'!D47)</f>
        <v>0</v>
      </c>
      <c r="L30" s="1">
        <f>'Order Form'!E47</f>
        <v>0</v>
      </c>
      <c r="M30" s="1">
        <f>'Order Form'!F47</f>
        <v>0</v>
      </c>
      <c r="N30" s="1">
        <f>'Order Form'!J47</f>
        <v>0</v>
      </c>
      <c r="O30" s="1">
        <f>'Order Form'!H47</f>
        <v>0</v>
      </c>
      <c r="P30" s="1">
        <f>'Order Form'!I47</f>
        <v>0</v>
      </c>
      <c r="Q30" s="1" t="str">
        <f>'Order Form'!K47 &amp; ""</f>
        <v/>
      </c>
      <c r="R30" s="1" t="str">
        <f>'Order Form'!M47 &amp; ""</f>
        <v/>
      </c>
      <c r="S30" s="2" t="str">
        <f>'Order Form'!C47 &amp; ""</f>
        <v/>
      </c>
      <c r="T30" s="2" t="str">
        <f>'Order Form'!L47 &amp; ""</f>
        <v/>
      </c>
      <c r="U30" s="2" t="str">
        <f>'Order Form'!$E$12</f>
        <v>YES</v>
      </c>
      <c r="V30" s="13" t="str">
        <f>'Order Form'!$E$13</f>
        <v>ASAP (order with branding can take up to 3 business days to dispatch)</v>
      </c>
      <c r="W30" s="12" t="str">
        <f>'Order Form'!$E$15</f>
        <v>FREE gift card</v>
      </c>
      <c r="X30" s="12" t="str">
        <f>'Order Form'!$E$16</f>
        <v>No thanks</v>
      </c>
      <c r="Y30" s="12" t="str">
        <f t="shared" si="0"/>
        <v>No</v>
      </c>
      <c r="Z30" s="12" t="str">
        <f t="shared" si="1"/>
        <v>No</v>
      </c>
      <c r="AA30" s="12"/>
      <c r="AB30" s="12"/>
      <c r="AC30" s="12"/>
      <c r="AD30" s="12"/>
      <c r="AE30" s="19">
        <f ca="1">IF(N30="","",IFERROR(INDIRECT("Postcodes!$C"&amp;SUMPRODUCT(--(Postcodes!$A$2:$A$100&lt;=N30)*(Postcodes!$B$2:$B$100&gt;=N30), ROW(Postcodes!$A$2:$A$100))),"WRONG CODE"))</f>
        <v>0</v>
      </c>
      <c r="AF30" s="12"/>
      <c r="AG30" s="17"/>
      <c r="AH30" s="12"/>
      <c r="AI30" s="12"/>
      <c r="AJ30" s="12"/>
      <c r="AK30" s="12"/>
      <c r="AL30" s="12" t="str">
        <f t="shared" si="2"/>
        <v>asap</v>
      </c>
    </row>
    <row r="31" spans="1:38" ht="15">
      <c r="A31" s="12">
        <f>'Order Form'!A48</f>
        <v>30</v>
      </c>
      <c r="B31" s="65" t="str">
        <f>'Order Form'!N48</f>
        <v/>
      </c>
      <c r="C31" s="1">
        <f>'Order Form'!$E$2</f>
        <v>0</v>
      </c>
      <c r="D31" s="1">
        <f>'Order Form'!$E$3</f>
        <v>0</v>
      </c>
      <c r="E31" s="1">
        <f>'Order Form'!$E$4</f>
        <v>0</v>
      </c>
      <c r="F31" s="1">
        <f>'Order Form'!$E$5</f>
        <v>0</v>
      </c>
      <c r="G31" s="1">
        <f>'Order Form'!$E$7</f>
        <v>0</v>
      </c>
      <c r="H31" s="1">
        <f>'Order Form'!$E$6</f>
        <v>0</v>
      </c>
      <c r="I31" s="1">
        <f>'Order Form'!$E$9</f>
        <v>0</v>
      </c>
      <c r="J31" s="1" t="str">
        <f>'Order Form'!$E$10 &amp; ""</f>
        <v/>
      </c>
      <c r="K31" s="1">
        <f>IF('Order Form'!D48="",'Order Form'!C48,'Order Form'!D48)</f>
        <v>0</v>
      </c>
      <c r="L31" s="1">
        <f>'Order Form'!E48</f>
        <v>0</v>
      </c>
      <c r="M31" s="1">
        <f>'Order Form'!F48</f>
        <v>0</v>
      </c>
      <c r="N31" s="1">
        <f>'Order Form'!J48</f>
        <v>0</v>
      </c>
      <c r="O31" s="1">
        <f>'Order Form'!H48</f>
        <v>0</v>
      </c>
      <c r="P31" s="1">
        <f>'Order Form'!I48</f>
        <v>0</v>
      </c>
      <c r="Q31" s="1" t="str">
        <f>'Order Form'!K48 &amp; ""</f>
        <v/>
      </c>
      <c r="R31" s="1" t="str">
        <f>'Order Form'!M48 &amp; ""</f>
        <v/>
      </c>
      <c r="S31" s="2" t="str">
        <f>'Order Form'!C48 &amp; ""</f>
        <v/>
      </c>
      <c r="T31" s="2" t="str">
        <f>'Order Form'!L48 &amp; ""</f>
        <v/>
      </c>
      <c r="U31" s="2" t="str">
        <f>'Order Form'!$E$12</f>
        <v>YES</v>
      </c>
      <c r="V31" s="13" t="str">
        <f>'Order Form'!$E$13</f>
        <v>ASAP (order with branding can take up to 3 business days to dispatch)</v>
      </c>
      <c r="W31" s="12" t="str">
        <f>'Order Form'!$E$15</f>
        <v>FREE gift card</v>
      </c>
      <c r="X31" s="12" t="str">
        <f>'Order Form'!$E$16</f>
        <v>No thanks</v>
      </c>
      <c r="Y31" s="12" t="str">
        <f t="shared" si="0"/>
        <v>No</v>
      </c>
      <c r="Z31" s="12" t="str">
        <f t="shared" si="1"/>
        <v>No</v>
      </c>
      <c r="AA31" s="12"/>
      <c r="AB31" s="12"/>
      <c r="AC31" s="12"/>
      <c r="AD31" s="12"/>
      <c r="AE31" s="19">
        <f ca="1">IF(N31="","",IFERROR(INDIRECT("Postcodes!$C"&amp;SUMPRODUCT(--(Postcodes!$A$2:$A$100&lt;=N31)*(Postcodes!$B$2:$B$100&gt;=N31), ROW(Postcodes!$A$2:$A$100))),"WRONG CODE"))</f>
        <v>0</v>
      </c>
      <c r="AF31" s="12"/>
      <c r="AG31" s="17"/>
      <c r="AH31" s="12"/>
      <c r="AI31" s="12"/>
      <c r="AJ31" s="12"/>
      <c r="AK31" s="12"/>
      <c r="AL31" s="12" t="str">
        <f t="shared" si="2"/>
        <v>asap</v>
      </c>
    </row>
    <row r="32" spans="1:38" ht="15">
      <c r="A32" s="12">
        <f>'Order Form'!A49</f>
        <v>31</v>
      </c>
      <c r="B32" s="65" t="str">
        <f>'Order Form'!N49</f>
        <v/>
      </c>
      <c r="C32" s="1">
        <f>'Order Form'!$E$2</f>
        <v>0</v>
      </c>
      <c r="D32" s="1">
        <f>'Order Form'!$E$3</f>
        <v>0</v>
      </c>
      <c r="E32" s="1">
        <f>'Order Form'!$E$4</f>
        <v>0</v>
      </c>
      <c r="F32" s="1">
        <f>'Order Form'!$E$5</f>
        <v>0</v>
      </c>
      <c r="G32" s="1">
        <f>'Order Form'!$E$7</f>
        <v>0</v>
      </c>
      <c r="H32" s="1">
        <f>'Order Form'!$E$6</f>
        <v>0</v>
      </c>
      <c r="I32" s="1">
        <f>'Order Form'!$E$9</f>
        <v>0</v>
      </c>
      <c r="J32" s="1" t="str">
        <f>'Order Form'!$E$10 &amp; ""</f>
        <v/>
      </c>
      <c r="K32" s="1">
        <f>IF('Order Form'!D49="",'Order Form'!C49,'Order Form'!D49)</f>
        <v>0</v>
      </c>
      <c r="L32" s="1">
        <f>'Order Form'!E49</f>
        <v>0</v>
      </c>
      <c r="M32" s="1">
        <f>'Order Form'!F49</f>
        <v>0</v>
      </c>
      <c r="N32" s="1">
        <f>'Order Form'!J49</f>
        <v>0</v>
      </c>
      <c r="O32" s="1">
        <f>'Order Form'!H49</f>
        <v>0</v>
      </c>
      <c r="P32" s="1">
        <f>'Order Form'!I49</f>
        <v>0</v>
      </c>
      <c r="Q32" s="1" t="str">
        <f>'Order Form'!K49 &amp; ""</f>
        <v/>
      </c>
      <c r="R32" s="1" t="str">
        <f>'Order Form'!M49 &amp; ""</f>
        <v/>
      </c>
      <c r="S32" s="2" t="str">
        <f>'Order Form'!C49 &amp; ""</f>
        <v/>
      </c>
      <c r="T32" s="2" t="str">
        <f>'Order Form'!L49 &amp; ""</f>
        <v/>
      </c>
      <c r="U32" s="2" t="str">
        <f>'Order Form'!$E$12</f>
        <v>YES</v>
      </c>
      <c r="V32" s="13" t="str">
        <f>'Order Form'!$E$13</f>
        <v>ASAP (order with branding can take up to 3 business days to dispatch)</v>
      </c>
      <c r="W32" s="12" t="str">
        <f>'Order Form'!$E$15</f>
        <v>FREE gift card</v>
      </c>
      <c r="X32" s="12" t="str">
        <f>'Order Form'!$E$16</f>
        <v>No thanks</v>
      </c>
      <c r="Y32" s="12" t="str">
        <f t="shared" si="0"/>
        <v>No</v>
      </c>
      <c r="Z32" s="12" t="str">
        <f t="shared" si="1"/>
        <v>No</v>
      </c>
      <c r="AA32" s="12"/>
      <c r="AB32" s="12"/>
      <c r="AC32" s="12"/>
      <c r="AD32" s="12"/>
      <c r="AE32" s="19">
        <f ca="1">IF(N32="","",IFERROR(INDIRECT("Postcodes!$C"&amp;SUMPRODUCT(--(Postcodes!$A$2:$A$100&lt;=N32)*(Postcodes!$B$2:$B$100&gt;=N32), ROW(Postcodes!$A$2:$A$100))),"WRONG CODE"))</f>
        <v>0</v>
      </c>
      <c r="AF32" s="12"/>
      <c r="AG32" s="17"/>
      <c r="AH32" s="12"/>
      <c r="AI32" s="12"/>
      <c r="AJ32" s="12"/>
      <c r="AK32" s="12"/>
      <c r="AL32" s="12" t="str">
        <f t="shared" si="2"/>
        <v>asap</v>
      </c>
    </row>
    <row r="33" spans="1:38" ht="15">
      <c r="A33" s="12">
        <f>'Order Form'!A50</f>
        <v>32</v>
      </c>
      <c r="B33" s="65" t="str">
        <f>'Order Form'!N50</f>
        <v/>
      </c>
      <c r="C33" s="1">
        <f>'Order Form'!$E$2</f>
        <v>0</v>
      </c>
      <c r="D33" s="1">
        <f>'Order Form'!$E$3</f>
        <v>0</v>
      </c>
      <c r="E33" s="1">
        <f>'Order Form'!$E$4</f>
        <v>0</v>
      </c>
      <c r="F33" s="1">
        <f>'Order Form'!$E$5</f>
        <v>0</v>
      </c>
      <c r="G33" s="1">
        <f>'Order Form'!$E$7</f>
        <v>0</v>
      </c>
      <c r="H33" s="1">
        <f>'Order Form'!$E$6</f>
        <v>0</v>
      </c>
      <c r="I33" s="1">
        <f>'Order Form'!$E$9</f>
        <v>0</v>
      </c>
      <c r="J33" s="1" t="str">
        <f>'Order Form'!$E$10 &amp; ""</f>
        <v/>
      </c>
      <c r="K33" s="1">
        <f>IF('Order Form'!D50="",'Order Form'!C50,'Order Form'!D50)</f>
        <v>0</v>
      </c>
      <c r="L33" s="1">
        <f>'Order Form'!E50</f>
        <v>0</v>
      </c>
      <c r="M33" s="1">
        <f>'Order Form'!F50</f>
        <v>0</v>
      </c>
      <c r="N33" s="1">
        <f>'Order Form'!J50</f>
        <v>0</v>
      </c>
      <c r="O33" s="1">
        <f>'Order Form'!H50</f>
        <v>0</v>
      </c>
      <c r="P33" s="1">
        <f>'Order Form'!I50</f>
        <v>0</v>
      </c>
      <c r="Q33" s="1" t="str">
        <f>'Order Form'!K50 &amp; ""</f>
        <v/>
      </c>
      <c r="R33" s="1" t="str">
        <f>'Order Form'!M50 &amp; ""</f>
        <v/>
      </c>
      <c r="S33" s="2" t="str">
        <f>'Order Form'!C50 &amp; ""</f>
        <v/>
      </c>
      <c r="T33" s="2" t="str">
        <f>'Order Form'!L50 &amp; ""</f>
        <v/>
      </c>
      <c r="U33" s="2" t="str">
        <f>'Order Form'!$E$12</f>
        <v>YES</v>
      </c>
      <c r="V33" s="13" t="str">
        <f>'Order Form'!$E$13</f>
        <v>ASAP (order with branding can take up to 3 business days to dispatch)</v>
      </c>
      <c r="W33" s="12" t="str">
        <f>'Order Form'!$E$15</f>
        <v>FREE gift card</v>
      </c>
      <c r="X33" s="12" t="str">
        <f>'Order Form'!$E$16</f>
        <v>No thanks</v>
      </c>
      <c r="Y33" s="12" t="str">
        <f t="shared" si="0"/>
        <v>No</v>
      </c>
      <c r="Z33" s="12" t="str">
        <f t="shared" si="1"/>
        <v>No</v>
      </c>
      <c r="AA33" s="12"/>
      <c r="AB33" s="12"/>
      <c r="AC33" s="12"/>
      <c r="AD33" s="12"/>
      <c r="AE33" s="19">
        <f ca="1">IF(N33="","",IFERROR(INDIRECT("Postcodes!$C"&amp;SUMPRODUCT(--(Postcodes!$A$2:$A$100&lt;=N33)*(Postcodes!$B$2:$B$100&gt;=N33), ROW(Postcodes!$A$2:$A$100))),"WRONG CODE"))</f>
        <v>0</v>
      </c>
      <c r="AF33" s="12"/>
      <c r="AG33" s="17"/>
      <c r="AH33" s="12"/>
      <c r="AI33" s="12"/>
      <c r="AJ33" s="12"/>
      <c r="AK33" s="12"/>
      <c r="AL33" s="12" t="str">
        <f t="shared" si="2"/>
        <v>asap</v>
      </c>
    </row>
    <row r="34" spans="1:38" ht="15">
      <c r="A34" s="12">
        <f>'Order Form'!A51</f>
        <v>33</v>
      </c>
      <c r="B34" s="65" t="str">
        <f>'Order Form'!N51</f>
        <v/>
      </c>
      <c r="C34" s="1">
        <f>'Order Form'!$E$2</f>
        <v>0</v>
      </c>
      <c r="D34" s="1">
        <f>'Order Form'!$E$3</f>
        <v>0</v>
      </c>
      <c r="E34" s="1">
        <f>'Order Form'!$E$4</f>
        <v>0</v>
      </c>
      <c r="F34" s="1">
        <f>'Order Form'!$E$5</f>
        <v>0</v>
      </c>
      <c r="G34" s="1">
        <f>'Order Form'!$E$7</f>
        <v>0</v>
      </c>
      <c r="H34" s="1">
        <f>'Order Form'!$E$6</f>
        <v>0</v>
      </c>
      <c r="I34" s="1">
        <f>'Order Form'!$E$9</f>
        <v>0</v>
      </c>
      <c r="J34" s="1" t="str">
        <f>'Order Form'!$E$10 &amp; ""</f>
        <v/>
      </c>
      <c r="K34" s="1">
        <f>IF('Order Form'!D51="",'Order Form'!C51,'Order Form'!D51)</f>
        <v>0</v>
      </c>
      <c r="L34" s="1">
        <f>'Order Form'!E51</f>
        <v>0</v>
      </c>
      <c r="M34" s="1">
        <f>'Order Form'!F51</f>
        <v>0</v>
      </c>
      <c r="N34" s="1">
        <f>'Order Form'!J51</f>
        <v>0</v>
      </c>
      <c r="O34" s="1">
        <f>'Order Form'!H51</f>
        <v>0</v>
      </c>
      <c r="P34" s="1">
        <f>'Order Form'!I51</f>
        <v>0</v>
      </c>
      <c r="Q34" s="1" t="str">
        <f>'Order Form'!K51 &amp; ""</f>
        <v/>
      </c>
      <c r="R34" s="1" t="str">
        <f>'Order Form'!M51 &amp; ""</f>
        <v/>
      </c>
      <c r="S34" s="2" t="str">
        <f>'Order Form'!C51 &amp; ""</f>
        <v/>
      </c>
      <c r="T34" s="2" t="str">
        <f>'Order Form'!L51 &amp; ""</f>
        <v/>
      </c>
      <c r="U34" s="2" t="str">
        <f>'Order Form'!$E$12</f>
        <v>YES</v>
      </c>
      <c r="V34" s="13" t="str">
        <f>'Order Form'!$E$13</f>
        <v>ASAP (order with branding can take up to 3 business days to dispatch)</v>
      </c>
      <c r="W34" s="12" t="str">
        <f>'Order Form'!$E$15</f>
        <v>FREE gift card</v>
      </c>
      <c r="X34" s="12" t="str">
        <f>'Order Form'!$E$16</f>
        <v>No thanks</v>
      </c>
      <c r="Y34" s="12" t="str">
        <f t="shared" si="0"/>
        <v>No</v>
      </c>
      <c r="Z34" s="12" t="str">
        <f t="shared" si="1"/>
        <v>No</v>
      </c>
      <c r="AA34" s="12"/>
      <c r="AB34" s="12"/>
      <c r="AC34" s="12"/>
      <c r="AD34" s="12"/>
      <c r="AE34" s="19">
        <f ca="1">IF(N34="","",IFERROR(INDIRECT("Postcodes!$C"&amp;SUMPRODUCT(--(Postcodes!$A$2:$A$100&lt;=N34)*(Postcodes!$B$2:$B$100&gt;=N34), ROW(Postcodes!$A$2:$A$100))),"WRONG CODE"))</f>
        <v>0</v>
      </c>
      <c r="AF34" s="12"/>
      <c r="AG34" s="17"/>
      <c r="AH34" s="12"/>
      <c r="AI34" s="12"/>
      <c r="AJ34" s="12"/>
      <c r="AK34" s="12"/>
      <c r="AL34" s="12" t="str">
        <f t="shared" si="2"/>
        <v>asap</v>
      </c>
    </row>
    <row r="35" spans="1:38" ht="15">
      <c r="A35" s="12">
        <f>'Order Form'!A52</f>
        <v>34</v>
      </c>
      <c r="B35" s="65" t="str">
        <f>'Order Form'!N52</f>
        <v/>
      </c>
      <c r="C35" s="1">
        <f>'Order Form'!$E$2</f>
        <v>0</v>
      </c>
      <c r="D35" s="1">
        <f>'Order Form'!$E$3</f>
        <v>0</v>
      </c>
      <c r="E35" s="1">
        <f>'Order Form'!$E$4</f>
        <v>0</v>
      </c>
      <c r="F35" s="1">
        <f>'Order Form'!$E$5</f>
        <v>0</v>
      </c>
      <c r="G35" s="1">
        <f>'Order Form'!$E$7</f>
        <v>0</v>
      </c>
      <c r="H35" s="1">
        <f>'Order Form'!$E$6</f>
        <v>0</v>
      </c>
      <c r="I35" s="1">
        <f>'Order Form'!$E$9</f>
        <v>0</v>
      </c>
      <c r="J35" s="1" t="str">
        <f>'Order Form'!$E$10 &amp; ""</f>
        <v/>
      </c>
      <c r="K35" s="1">
        <f>IF('Order Form'!D52="",'Order Form'!C52,'Order Form'!D52)</f>
        <v>0</v>
      </c>
      <c r="L35" s="1">
        <f>'Order Form'!E52</f>
        <v>0</v>
      </c>
      <c r="M35" s="1">
        <f>'Order Form'!F52</f>
        <v>0</v>
      </c>
      <c r="N35" s="1">
        <f>'Order Form'!J52</f>
        <v>0</v>
      </c>
      <c r="O35" s="1">
        <f>'Order Form'!H52</f>
        <v>0</v>
      </c>
      <c r="P35" s="1">
        <f>'Order Form'!I52</f>
        <v>0</v>
      </c>
      <c r="Q35" s="1" t="str">
        <f>'Order Form'!K52 &amp; ""</f>
        <v/>
      </c>
      <c r="R35" s="1" t="str">
        <f>'Order Form'!M52 &amp; ""</f>
        <v/>
      </c>
      <c r="S35" s="2" t="str">
        <f>'Order Form'!C52 &amp; ""</f>
        <v/>
      </c>
      <c r="T35" s="2" t="str">
        <f>'Order Form'!L52 &amp; ""</f>
        <v/>
      </c>
      <c r="U35" s="2" t="str">
        <f>'Order Form'!$E$12</f>
        <v>YES</v>
      </c>
      <c r="V35" s="13" t="str">
        <f>'Order Form'!$E$13</f>
        <v>ASAP (order with branding can take up to 3 business days to dispatch)</v>
      </c>
      <c r="W35" s="12" t="str">
        <f>'Order Form'!$E$15</f>
        <v>FREE gift card</v>
      </c>
      <c r="X35" s="12" t="str">
        <f>'Order Form'!$E$16</f>
        <v>No thanks</v>
      </c>
      <c r="Y35" s="12" t="str">
        <f t="shared" si="0"/>
        <v>No</v>
      </c>
      <c r="Z35" s="12" t="str">
        <f t="shared" si="1"/>
        <v>No</v>
      </c>
      <c r="AA35" s="12"/>
      <c r="AB35" s="12"/>
      <c r="AC35" s="12"/>
      <c r="AD35" s="12"/>
      <c r="AE35" s="19">
        <f ca="1">IF(N35="","",IFERROR(INDIRECT("Postcodes!$C"&amp;SUMPRODUCT(--(Postcodes!$A$2:$A$100&lt;=N35)*(Postcodes!$B$2:$B$100&gt;=N35), ROW(Postcodes!$A$2:$A$100))),"WRONG CODE"))</f>
        <v>0</v>
      </c>
      <c r="AF35" s="12"/>
      <c r="AG35" s="17"/>
      <c r="AH35" s="12"/>
      <c r="AI35" s="12"/>
      <c r="AJ35" s="12"/>
      <c r="AK35" s="12"/>
      <c r="AL35" s="12" t="str">
        <f t="shared" si="2"/>
        <v>asap</v>
      </c>
    </row>
    <row r="36" spans="1:38" ht="15">
      <c r="A36" s="12">
        <f>'Order Form'!A53</f>
        <v>35</v>
      </c>
      <c r="B36" s="65" t="str">
        <f>'Order Form'!N53</f>
        <v/>
      </c>
      <c r="C36" s="1">
        <f>'Order Form'!$E$2</f>
        <v>0</v>
      </c>
      <c r="D36" s="1">
        <f>'Order Form'!$E$3</f>
        <v>0</v>
      </c>
      <c r="E36" s="1">
        <f>'Order Form'!$E$4</f>
        <v>0</v>
      </c>
      <c r="F36" s="1">
        <f>'Order Form'!$E$5</f>
        <v>0</v>
      </c>
      <c r="G36" s="1">
        <f>'Order Form'!$E$7</f>
        <v>0</v>
      </c>
      <c r="H36" s="1">
        <f>'Order Form'!$E$6</f>
        <v>0</v>
      </c>
      <c r="I36" s="1">
        <f>'Order Form'!$E$9</f>
        <v>0</v>
      </c>
      <c r="J36" s="1" t="str">
        <f>'Order Form'!$E$10 &amp; ""</f>
        <v/>
      </c>
      <c r="K36" s="1">
        <f>IF('Order Form'!D53="",'Order Form'!C53,'Order Form'!D53)</f>
        <v>0</v>
      </c>
      <c r="L36" s="1">
        <f>'Order Form'!E53</f>
        <v>0</v>
      </c>
      <c r="M36" s="1">
        <f>'Order Form'!F53</f>
        <v>0</v>
      </c>
      <c r="N36" s="1">
        <f>'Order Form'!J53</f>
        <v>0</v>
      </c>
      <c r="O36" s="1">
        <f>'Order Form'!H53</f>
        <v>0</v>
      </c>
      <c r="P36" s="1">
        <f>'Order Form'!I53</f>
        <v>0</v>
      </c>
      <c r="Q36" s="1" t="str">
        <f>'Order Form'!K53 &amp; ""</f>
        <v/>
      </c>
      <c r="R36" s="1" t="str">
        <f>'Order Form'!M53 &amp; ""</f>
        <v/>
      </c>
      <c r="S36" s="2" t="str">
        <f>'Order Form'!C53 &amp; ""</f>
        <v/>
      </c>
      <c r="T36" s="2" t="str">
        <f>'Order Form'!L53 &amp; ""</f>
        <v/>
      </c>
      <c r="U36" s="2" t="str">
        <f>'Order Form'!$E$12</f>
        <v>YES</v>
      </c>
      <c r="V36" s="13" t="str">
        <f>'Order Form'!$E$13</f>
        <v>ASAP (order with branding can take up to 3 business days to dispatch)</v>
      </c>
      <c r="W36" s="12" t="str">
        <f>'Order Form'!$E$15</f>
        <v>FREE gift card</v>
      </c>
      <c r="X36" s="12" t="str">
        <f>'Order Form'!$E$16</f>
        <v>No thanks</v>
      </c>
      <c r="Y36" s="12" t="str">
        <f t="shared" si="0"/>
        <v>No</v>
      </c>
      <c r="Z36" s="12" t="str">
        <f t="shared" si="1"/>
        <v>No</v>
      </c>
      <c r="AA36" s="12"/>
      <c r="AB36" s="12"/>
      <c r="AC36" s="12"/>
      <c r="AD36" s="12"/>
      <c r="AE36" s="19">
        <f ca="1">IF(N36="","",IFERROR(INDIRECT("Postcodes!$C"&amp;SUMPRODUCT(--(Postcodes!$A$2:$A$100&lt;=N36)*(Postcodes!$B$2:$B$100&gt;=N36), ROW(Postcodes!$A$2:$A$100))),"WRONG CODE"))</f>
        <v>0</v>
      </c>
      <c r="AF36" s="12"/>
      <c r="AG36" s="17"/>
      <c r="AH36" s="12"/>
      <c r="AI36" s="12"/>
      <c r="AJ36" s="12"/>
      <c r="AK36" s="12"/>
      <c r="AL36" s="12" t="str">
        <f t="shared" si="2"/>
        <v>asap</v>
      </c>
    </row>
    <row r="37" spans="1:38" ht="15">
      <c r="A37" s="12">
        <f>'Order Form'!A54</f>
        <v>36</v>
      </c>
      <c r="B37" s="65" t="str">
        <f>'Order Form'!N54</f>
        <v/>
      </c>
      <c r="C37" s="1">
        <f>'Order Form'!$E$2</f>
        <v>0</v>
      </c>
      <c r="D37" s="1">
        <f>'Order Form'!$E$3</f>
        <v>0</v>
      </c>
      <c r="E37" s="1">
        <f>'Order Form'!$E$4</f>
        <v>0</v>
      </c>
      <c r="F37" s="1">
        <f>'Order Form'!$E$5</f>
        <v>0</v>
      </c>
      <c r="G37" s="1">
        <f>'Order Form'!$E$7</f>
        <v>0</v>
      </c>
      <c r="H37" s="1">
        <f>'Order Form'!$E$6</f>
        <v>0</v>
      </c>
      <c r="I37" s="1">
        <f>'Order Form'!$E$9</f>
        <v>0</v>
      </c>
      <c r="J37" s="1" t="str">
        <f>'Order Form'!$E$10 &amp; ""</f>
        <v/>
      </c>
      <c r="K37" s="1">
        <f>IF('Order Form'!D54="",'Order Form'!C54,'Order Form'!D54)</f>
        <v>0</v>
      </c>
      <c r="L37" s="1">
        <f>'Order Form'!E54</f>
        <v>0</v>
      </c>
      <c r="M37" s="1">
        <f>'Order Form'!F54</f>
        <v>0</v>
      </c>
      <c r="N37" s="1">
        <f>'Order Form'!J54</f>
        <v>0</v>
      </c>
      <c r="O37" s="1">
        <f>'Order Form'!H54</f>
        <v>0</v>
      </c>
      <c r="P37" s="1">
        <f>'Order Form'!I54</f>
        <v>0</v>
      </c>
      <c r="Q37" s="1" t="str">
        <f>'Order Form'!K54 &amp; ""</f>
        <v/>
      </c>
      <c r="R37" s="1" t="str">
        <f>'Order Form'!M54 &amp; ""</f>
        <v/>
      </c>
      <c r="S37" s="2" t="str">
        <f>'Order Form'!C54 &amp; ""</f>
        <v/>
      </c>
      <c r="T37" s="2" t="str">
        <f>'Order Form'!L54 &amp; ""</f>
        <v/>
      </c>
      <c r="U37" s="2" t="str">
        <f>'Order Form'!$E$12</f>
        <v>YES</v>
      </c>
      <c r="V37" s="13" t="str">
        <f>'Order Form'!$E$13</f>
        <v>ASAP (order with branding can take up to 3 business days to dispatch)</v>
      </c>
      <c r="W37" s="12" t="str">
        <f>'Order Form'!$E$15</f>
        <v>FREE gift card</v>
      </c>
      <c r="X37" s="12" t="str">
        <f>'Order Form'!$E$16</f>
        <v>No thanks</v>
      </c>
      <c r="Y37" s="12" t="str">
        <f t="shared" si="0"/>
        <v>No</v>
      </c>
      <c r="Z37" s="12" t="str">
        <f t="shared" si="1"/>
        <v>No</v>
      </c>
      <c r="AA37" s="12"/>
      <c r="AB37" s="12"/>
      <c r="AC37" s="12"/>
      <c r="AD37" s="12"/>
      <c r="AE37" s="19">
        <f ca="1">IF(N37="","",IFERROR(INDIRECT("Postcodes!$C"&amp;SUMPRODUCT(--(Postcodes!$A$2:$A$100&lt;=N37)*(Postcodes!$B$2:$B$100&gt;=N37), ROW(Postcodes!$A$2:$A$100))),"WRONG CODE"))</f>
        <v>0</v>
      </c>
      <c r="AF37" s="12"/>
      <c r="AG37" s="17"/>
      <c r="AH37" s="12"/>
      <c r="AI37" s="12"/>
      <c r="AJ37" s="12"/>
      <c r="AK37" s="12"/>
      <c r="AL37" s="12" t="str">
        <f t="shared" si="2"/>
        <v>asap</v>
      </c>
    </row>
    <row r="38" spans="1:38" ht="15">
      <c r="A38" s="12">
        <f>'Order Form'!A55</f>
        <v>37</v>
      </c>
      <c r="B38" s="65" t="str">
        <f>'Order Form'!N55</f>
        <v/>
      </c>
      <c r="C38" s="1">
        <f>'Order Form'!$E$2</f>
        <v>0</v>
      </c>
      <c r="D38" s="1">
        <f>'Order Form'!$E$3</f>
        <v>0</v>
      </c>
      <c r="E38" s="1">
        <f>'Order Form'!$E$4</f>
        <v>0</v>
      </c>
      <c r="F38" s="1">
        <f>'Order Form'!$E$5</f>
        <v>0</v>
      </c>
      <c r="G38" s="1">
        <f>'Order Form'!$E$7</f>
        <v>0</v>
      </c>
      <c r="H38" s="1">
        <f>'Order Form'!$E$6</f>
        <v>0</v>
      </c>
      <c r="I38" s="1">
        <f>'Order Form'!$E$9</f>
        <v>0</v>
      </c>
      <c r="J38" s="1" t="str">
        <f>'Order Form'!$E$10 &amp; ""</f>
        <v/>
      </c>
      <c r="K38" s="1">
        <f>IF('Order Form'!D55="",'Order Form'!C55,'Order Form'!D55)</f>
        <v>0</v>
      </c>
      <c r="L38" s="1">
        <f>'Order Form'!E55</f>
        <v>0</v>
      </c>
      <c r="M38" s="1">
        <f>'Order Form'!F55</f>
        <v>0</v>
      </c>
      <c r="N38" s="1">
        <f>'Order Form'!J55</f>
        <v>0</v>
      </c>
      <c r="O38" s="1">
        <f>'Order Form'!H55</f>
        <v>0</v>
      </c>
      <c r="P38" s="1">
        <f>'Order Form'!I55</f>
        <v>0</v>
      </c>
      <c r="Q38" s="1" t="str">
        <f>'Order Form'!K55 &amp; ""</f>
        <v/>
      </c>
      <c r="R38" s="1" t="str">
        <f>'Order Form'!M55 &amp; ""</f>
        <v/>
      </c>
      <c r="S38" s="2" t="str">
        <f>'Order Form'!C55 &amp; ""</f>
        <v/>
      </c>
      <c r="T38" s="2" t="str">
        <f>'Order Form'!L55 &amp; ""</f>
        <v/>
      </c>
      <c r="U38" s="2" t="str">
        <f>'Order Form'!$E$12</f>
        <v>YES</v>
      </c>
      <c r="V38" s="13" t="str">
        <f>'Order Form'!$E$13</f>
        <v>ASAP (order with branding can take up to 3 business days to dispatch)</v>
      </c>
      <c r="W38" s="12" t="str">
        <f>'Order Form'!$E$15</f>
        <v>FREE gift card</v>
      </c>
      <c r="X38" s="12" t="str">
        <f>'Order Form'!$E$16</f>
        <v>No thanks</v>
      </c>
      <c r="Y38" s="12" t="str">
        <f t="shared" si="0"/>
        <v>No</v>
      </c>
      <c r="Z38" s="12" t="str">
        <f t="shared" si="1"/>
        <v>No</v>
      </c>
      <c r="AA38" s="12"/>
      <c r="AB38" s="12"/>
      <c r="AC38" s="12"/>
      <c r="AD38" s="12"/>
      <c r="AE38" s="19">
        <f ca="1">IF(N38="","",IFERROR(INDIRECT("Postcodes!$C"&amp;SUMPRODUCT(--(Postcodes!$A$2:$A$100&lt;=N38)*(Postcodes!$B$2:$B$100&gt;=N38), ROW(Postcodes!$A$2:$A$100))),"WRONG CODE"))</f>
        <v>0</v>
      </c>
      <c r="AF38" s="12"/>
      <c r="AG38" s="17"/>
      <c r="AH38" s="12"/>
      <c r="AI38" s="12"/>
      <c r="AJ38" s="12"/>
      <c r="AK38" s="12"/>
      <c r="AL38" s="12" t="str">
        <f t="shared" si="2"/>
        <v>asap</v>
      </c>
    </row>
    <row r="39" spans="1:38" ht="15">
      <c r="A39" s="12">
        <f>'Order Form'!A56</f>
        <v>38</v>
      </c>
      <c r="B39" s="65" t="str">
        <f>'Order Form'!N56</f>
        <v/>
      </c>
      <c r="C39" s="1">
        <f>'Order Form'!$E$2</f>
        <v>0</v>
      </c>
      <c r="D39" s="1">
        <f>'Order Form'!$E$3</f>
        <v>0</v>
      </c>
      <c r="E39" s="1">
        <f>'Order Form'!$E$4</f>
        <v>0</v>
      </c>
      <c r="F39" s="1">
        <f>'Order Form'!$E$5</f>
        <v>0</v>
      </c>
      <c r="G39" s="1">
        <f>'Order Form'!$E$7</f>
        <v>0</v>
      </c>
      <c r="H39" s="1">
        <f>'Order Form'!$E$6</f>
        <v>0</v>
      </c>
      <c r="I39" s="1">
        <f>'Order Form'!$E$9</f>
        <v>0</v>
      </c>
      <c r="J39" s="1" t="str">
        <f>'Order Form'!$E$10 &amp; ""</f>
        <v/>
      </c>
      <c r="K39" s="1">
        <f>IF('Order Form'!D56="",'Order Form'!C56,'Order Form'!D56)</f>
        <v>0</v>
      </c>
      <c r="L39" s="1">
        <f>'Order Form'!E56</f>
        <v>0</v>
      </c>
      <c r="M39" s="1">
        <f>'Order Form'!F56</f>
        <v>0</v>
      </c>
      <c r="N39" s="1">
        <f>'Order Form'!J56</f>
        <v>0</v>
      </c>
      <c r="O39" s="1">
        <f>'Order Form'!H56</f>
        <v>0</v>
      </c>
      <c r="P39" s="1">
        <f>'Order Form'!I56</f>
        <v>0</v>
      </c>
      <c r="Q39" s="1" t="str">
        <f>'Order Form'!K56 &amp; ""</f>
        <v/>
      </c>
      <c r="R39" s="1" t="str">
        <f>'Order Form'!M56 &amp; ""</f>
        <v/>
      </c>
      <c r="S39" s="2" t="str">
        <f>'Order Form'!C56 &amp; ""</f>
        <v/>
      </c>
      <c r="T39" s="2" t="str">
        <f>'Order Form'!L56 &amp; ""</f>
        <v/>
      </c>
      <c r="U39" s="2" t="str">
        <f>'Order Form'!$E$12</f>
        <v>YES</v>
      </c>
      <c r="V39" s="13" t="str">
        <f>'Order Form'!$E$13</f>
        <v>ASAP (order with branding can take up to 3 business days to dispatch)</v>
      </c>
      <c r="W39" s="12" t="str">
        <f>'Order Form'!$E$15</f>
        <v>FREE gift card</v>
      </c>
      <c r="X39" s="12" t="str">
        <f>'Order Form'!$E$16</f>
        <v>No thanks</v>
      </c>
      <c r="Y39" s="12" t="str">
        <f t="shared" si="0"/>
        <v>No</v>
      </c>
      <c r="Z39" s="12" t="str">
        <f t="shared" si="1"/>
        <v>No</v>
      </c>
      <c r="AA39" s="12"/>
      <c r="AB39" s="12"/>
      <c r="AC39" s="12"/>
      <c r="AD39" s="12"/>
      <c r="AE39" s="19">
        <f ca="1">IF(N39="","",IFERROR(INDIRECT("Postcodes!$C"&amp;SUMPRODUCT(--(Postcodes!$A$2:$A$100&lt;=N39)*(Postcodes!$B$2:$B$100&gt;=N39), ROW(Postcodes!$A$2:$A$100))),"WRONG CODE"))</f>
        <v>0</v>
      </c>
      <c r="AF39" s="12"/>
      <c r="AG39" s="17"/>
      <c r="AH39" s="12"/>
      <c r="AI39" s="12"/>
      <c r="AJ39" s="12"/>
      <c r="AK39" s="12"/>
      <c r="AL39" s="12" t="str">
        <f t="shared" si="2"/>
        <v>asap</v>
      </c>
    </row>
    <row r="40" spans="1:38" ht="15">
      <c r="A40" s="12">
        <f>'Order Form'!A57</f>
        <v>39</v>
      </c>
      <c r="B40" s="65" t="str">
        <f>'Order Form'!N57</f>
        <v/>
      </c>
      <c r="C40" s="1">
        <f>'Order Form'!$E$2</f>
        <v>0</v>
      </c>
      <c r="D40" s="1">
        <f>'Order Form'!$E$3</f>
        <v>0</v>
      </c>
      <c r="E40" s="1">
        <f>'Order Form'!$E$4</f>
        <v>0</v>
      </c>
      <c r="F40" s="1">
        <f>'Order Form'!$E$5</f>
        <v>0</v>
      </c>
      <c r="G40" s="1">
        <f>'Order Form'!$E$7</f>
        <v>0</v>
      </c>
      <c r="H40" s="1">
        <f>'Order Form'!$E$6</f>
        <v>0</v>
      </c>
      <c r="I40" s="1">
        <f>'Order Form'!$E$9</f>
        <v>0</v>
      </c>
      <c r="J40" s="1" t="str">
        <f>'Order Form'!$E$10 &amp; ""</f>
        <v/>
      </c>
      <c r="K40" s="1">
        <f>IF('Order Form'!D57="",'Order Form'!C57,'Order Form'!D57)</f>
        <v>0</v>
      </c>
      <c r="L40" s="1">
        <f>'Order Form'!E57</f>
        <v>0</v>
      </c>
      <c r="M40" s="1">
        <f>'Order Form'!F57</f>
        <v>0</v>
      </c>
      <c r="N40" s="1">
        <f>'Order Form'!J57</f>
        <v>0</v>
      </c>
      <c r="O40" s="1">
        <f>'Order Form'!H57</f>
        <v>0</v>
      </c>
      <c r="P40" s="1">
        <f>'Order Form'!I57</f>
        <v>0</v>
      </c>
      <c r="Q40" s="1" t="str">
        <f>'Order Form'!K57 &amp; ""</f>
        <v/>
      </c>
      <c r="R40" s="1" t="str">
        <f>'Order Form'!M57 &amp; ""</f>
        <v/>
      </c>
      <c r="S40" s="2" t="str">
        <f>'Order Form'!C57 &amp; ""</f>
        <v/>
      </c>
      <c r="T40" s="2" t="str">
        <f>'Order Form'!L57 &amp; ""</f>
        <v/>
      </c>
      <c r="U40" s="2" t="str">
        <f>'Order Form'!$E$12</f>
        <v>YES</v>
      </c>
      <c r="V40" s="13" t="str">
        <f>'Order Form'!$E$13</f>
        <v>ASAP (order with branding can take up to 3 business days to dispatch)</v>
      </c>
      <c r="W40" s="12" t="str">
        <f>'Order Form'!$E$15</f>
        <v>FREE gift card</v>
      </c>
      <c r="X40" s="12" t="str">
        <f>'Order Form'!$E$16</f>
        <v>No thanks</v>
      </c>
      <c r="Y40" s="12" t="str">
        <f t="shared" si="0"/>
        <v>No</v>
      </c>
      <c r="Z40" s="12" t="str">
        <f t="shared" si="1"/>
        <v>No</v>
      </c>
      <c r="AA40" s="12"/>
      <c r="AB40" s="12"/>
      <c r="AC40" s="12"/>
      <c r="AD40" s="12"/>
      <c r="AE40" s="19">
        <f ca="1">IF(N40="","",IFERROR(INDIRECT("Postcodes!$C"&amp;SUMPRODUCT(--(Postcodes!$A$2:$A$100&lt;=N40)*(Postcodes!$B$2:$B$100&gt;=N40), ROW(Postcodes!$A$2:$A$100))),"WRONG CODE"))</f>
        <v>0</v>
      </c>
      <c r="AF40" s="12"/>
      <c r="AG40" s="17"/>
      <c r="AH40" s="12"/>
      <c r="AI40" s="12"/>
      <c r="AJ40" s="12"/>
      <c r="AK40" s="12"/>
      <c r="AL40" s="12" t="str">
        <f t="shared" si="2"/>
        <v>asap</v>
      </c>
    </row>
    <row r="41" spans="1:38" ht="15">
      <c r="A41" s="12">
        <f>'Order Form'!A58</f>
        <v>40</v>
      </c>
      <c r="B41" s="65" t="str">
        <f>'Order Form'!N58</f>
        <v/>
      </c>
      <c r="C41" s="1">
        <f>'Order Form'!$E$2</f>
        <v>0</v>
      </c>
      <c r="D41" s="1">
        <f>'Order Form'!$E$3</f>
        <v>0</v>
      </c>
      <c r="E41" s="1">
        <f>'Order Form'!$E$4</f>
        <v>0</v>
      </c>
      <c r="F41" s="1">
        <f>'Order Form'!$E$5</f>
        <v>0</v>
      </c>
      <c r="G41" s="1">
        <f>'Order Form'!$E$7</f>
        <v>0</v>
      </c>
      <c r="H41" s="1">
        <f>'Order Form'!$E$6</f>
        <v>0</v>
      </c>
      <c r="I41" s="1">
        <f>'Order Form'!$E$9</f>
        <v>0</v>
      </c>
      <c r="J41" s="1" t="str">
        <f>'Order Form'!$E$10 &amp; ""</f>
        <v/>
      </c>
      <c r="K41" s="1">
        <f>IF('Order Form'!D58="",'Order Form'!C58,'Order Form'!D58)</f>
        <v>0</v>
      </c>
      <c r="L41" s="1">
        <f>'Order Form'!E58</f>
        <v>0</v>
      </c>
      <c r="M41" s="1">
        <f>'Order Form'!F58</f>
        <v>0</v>
      </c>
      <c r="N41" s="1">
        <f>'Order Form'!J58</f>
        <v>0</v>
      </c>
      <c r="O41" s="1">
        <f>'Order Form'!H58</f>
        <v>0</v>
      </c>
      <c r="P41" s="1">
        <f>'Order Form'!I58</f>
        <v>0</v>
      </c>
      <c r="Q41" s="1" t="str">
        <f>'Order Form'!K58 &amp; ""</f>
        <v/>
      </c>
      <c r="R41" s="1" t="str">
        <f>'Order Form'!M58 &amp; ""</f>
        <v/>
      </c>
      <c r="S41" s="2" t="str">
        <f>'Order Form'!C58 &amp; ""</f>
        <v/>
      </c>
      <c r="T41" s="2" t="str">
        <f>'Order Form'!L58 &amp; ""</f>
        <v/>
      </c>
      <c r="U41" s="2" t="str">
        <f>'Order Form'!$E$12</f>
        <v>YES</v>
      </c>
      <c r="V41" s="13" t="str">
        <f>'Order Form'!$E$13</f>
        <v>ASAP (order with branding can take up to 3 business days to dispatch)</v>
      </c>
      <c r="W41" s="12" t="str">
        <f>'Order Form'!$E$15</f>
        <v>FREE gift card</v>
      </c>
      <c r="X41" s="12" t="str">
        <f>'Order Form'!$E$16</f>
        <v>No thanks</v>
      </c>
      <c r="Y41" s="12" t="str">
        <f t="shared" si="0"/>
        <v>No</v>
      </c>
      <c r="Z41" s="12" t="str">
        <f t="shared" si="1"/>
        <v>No</v>
      </c>
      <c r="AA41" s="12"/>
      <c r="AB41" s="12"/>
      <c r="AC41" s="12"/>
      <c r="AD41" s="12"/>
      <c r="AE41" s="19">
        <f ca="1">IF(N41="","",IFERROR(INDIRECT("Postcodes!$C"&amp;SUMPRODUCT(--(Postcodes!$A$2:$A$100&lt;=N41)*(Postcodes!$B$2:$B$100&gt;=N41), ROW(Postcodes!$A$2:$A$100))),"WRONG CODE"))</f>
        <v>0</v>
      </c>
      <c r="AF41" s="12"/>
      <c r="AG41" s="17"/>
      <c r="AH41" s="12"/>
      <c r="AI41" s="12"/>
      <c r="AJ41" s="12"/>
      <c r="AK41" s="12"/>
      <c r="AL41" s="12" t="str">
        <f t="shared" si="2"/>
        <v>asap</v>
      </c>
    </row>
    <row r="42" spans="1:38" ht="15">
      <c r="A42" s="12">
        <f>'Order Form'!A59</f>
        <v>41</v>
      </c>
      <c r="B42" s="65" t="str">
        <f>'Order Form'!N59</f>
        <v/>
      </c>
      <c r="C42" s="1">
        <f>'Order Form'!$E$2</f>
        <v>0</v>
      </c>
      <c r="D42" s="1">
        <f>'Order Form'!$E$3</f>
        <v>0</v>
      </c>
      <c r="E42" s="1">
        <f>'Order Form'!$E$4</f>
        <v>0</v>
      </c>
      <c r="F42" s="1">
        <f>'Order Form'!$E$5</f>
        <v>0</v>
      </c>
      <c r="G42" s="1">
        <f>'Order Form'!$E$7</f>
        <v>0</v>
      </c>
      <c r="H42" s="1">
        <f>'Order Form'!$E$6</f>
        <v>0</v>
      </c>
      <c r="I42" s="1">
        <f>'Order Form'!$E$9</f>
        <v>0</v>
      </c>
      <c r="J42" s="1" t="str">
        <f>'Order Form'!$E$10 &amp; ""</f>
        <v/>
      </c>
      <c r="K42" s="1">
        <f>IF('Order Form'!D59="",'Order Form'!C59,'Order Form'!D59)</f>
        <v>0</v>
      </c>
      <c r="L42" s="1">
        <f>'Order Form'!E59</f>
        <v>0</v>
      </c>
      <c r="M42" s="1">
        <f>'Order Form'!F59</f>
        <v>0</v>
      </c>
      <c r="N42" s="1">
        <f>'Order Form'!J59</f>
        <v>0</v>
      </c>
      <c r="O42" s="1">
        <f>'Order Form'!H59</f>
        <v>0</v>
      </c>
      <c r="P42" s="1">
        <f>'Order Form'!I59</f>
        <v>0</v>
      </c>
      <c r="Q42" s="1" t="str">
        <f>'Order Form'!K59 &amp; ""</f>
        <v/>
      </c>
      <c r="R42" s="1" t="str">
        <f>'Order Form'!M59 &amp; ""</f>
        <v/>
      </c>
      <c r="S42" s="2" t="str">
        <f>'Order Form'!C59 &amp; ""</f>
        <v/>
      </c>
      <c r="T42" s="2" t="str">
        <f>'Order Form'!L59 &amp; ""</f>
        <v/>
      </c>
      <c r="U42" s="2" t="str">
        <f>'Order Form'!$E$12</f>
        <v>YES</v>
      </c>
      <c r="V42" s="13" t="str">
        <f>'Order Form'!$E$13</f>
        <v>ASAP (order with branding can take up to 3 business days to dispatch)</v>
      </c>
      <c r="W42" s="12" t="str">
        <f>'Order Form'!$E$15</f>
        <v>FREE gift card</v>
      </c>
      <c r="X42" s="12" t="str">
        <f>'Order Form'!$E$16</f>
        <v>No thanks</v>
      </c>
      <c r="Y42" s="12" t="str">
        <f t="shared" si="0"/>
        <v>No</v>
      </c>
      <c r="Z42" s="12" t="str">
        <f t="shared" si="1"/>
        <v>No</v>
      </c>
      <c r="AA42" s="12"/>
      <c r="AB42" s="12"/>
      <c r="AC42" s="12"/>
      <c r="AD42" s="12"/>
      <c r="AE42" s="19">
        <f ca="1">IF(N42="","",IFERROR(INDIRECT("Postcodes!$C"&amp;SUMPRODUCT(--(Postcodes!$A$2:$A$100&lt;=N42)*(Postcodes!$B$2:$B$100&gt;=N42), ROW(Postcodes!$A$2:$A$100))),"WRONG CODE"))</f>
        <v>0</v>
      </c>
      <c r="AF42" s="12"/>
      <c r="AG42" s="17"/>
      <c r="AH42" s="12"/>
      <c r="AI42" s="12"/>
      <c r="AJ42" s="12"/>
      <c r="AK42" s="12"/>
      <c r="AL42" s="12" t="str">
        <f t="shared" si="2"/>
        <v>asap</v>
      </c>
    </row>
    <row r="43" spans="1:38" ht="15">
      <c r="A43" s="12">
        <f>'Order Form'!A60</f>
        <v>42</v>
      </c>
      <c r="B43" s="65" t="str">
        <f>'Order Form'!N60</f>
        <v/>
      </c>
      <c r="C43" s="1">
        <f>'Order Form'!$E$2</f>
        <v>0</v>
      </c>
      <c r="D43" s="1">
        <f>'Order Form'!$E$3</f>
        <v>0</v>
      </c>
      <c r="E43" s="1">
        <f>'Order Form'!$E$4</f>
        <v>0</v>
      </c>
      <c r="F43" s="1">
        <f>'Order Form'!$E$5</f>
        <v>0</v>
      </c>
      <c r="G43" s="1">
        <f>'Order Form'!$E$7</f>
        <v>0</v>
      </c>
      <c r="H43" s="1">
        <f>'Order Form'!$E$6</f>
        <v>0</v>
      </c>
      <c r="I43" s="1">
        <f>'Order Form'!$E$9</f>
        <v>0</v>
      </c>
      <c r="J43" s="1" t="str">
        <f>'Order Form'!$E$10 &amp; ""</f>
        <v/>
      </c>
      <c r="K43" s="1">
        <f>IF('Order Form'!D60="",'Order Form'!C60,'Order Form'!D60)</f>
        <v>0</v>
      </c>
      <c r="L43" s="1">
        <f>'Order Form'!E60</f>
        <v>0</v>
      </c>
      <c r="M43" s="1">
        <f>'Order Form'!F60</f>
        <v>0</v>
      </c>
      <c r="N43" s="1">
        <f>'Order Form'!J60</f>
        <v>0</v>
      </c>
      <c r="O43" s="1">
        <f>'Order Form'!H60</f>
        <v>0</v>
      </c>
      <c r="P43" s="1">
        <f>'Order Form'!I60</f>
        <v>0</v>
      </c>
      <c r="Q43" s="1" t="str">
        <f>'Order Form'!K60 &amp; ""</f>
        <v/>
      </c>
      <c r="R43" s="1" t="str">
        <f>'Order Form'!M60 &amp; ""</f>
        <v/>
      </c>
      <c r="S43" s="2" t="str">
        <f>'Order Form'!C60 &amp; ""</f>
        <v/>
      </c>
      <c r="T43" s="2" t="str">
        <f>'Order Form'!L60 &amp; ""</f>
        <v/>
      </c>
      <c r="U43" s="2" t="str">
        <f>'Order Form'!$E$12</f>
        <v>YES</v>
      </c>
      <c r="V43" s="13" t="str">
        <f>'Order Form'!$E$13</f>
        <v>ASAP (order with branding can take up to 3 business days to dispatch)</v>
      </c>
      <c r="W43" s="12" t="str">
        <f>'Order Form'!$E$15</f>
        <v>FREE gift card</v>
      </c>
      <c r="X43" s="12" t="str">
        <f>'Order Form'!$E$16</f>
        <v>No thanks</v>
      </c>
      <c r="Y43" s="12" t="str">
        <f t="shared" si="0"/>
        <v>No</v>
      </c>
      <c r="Z43" s="12" t="str">
        <f t="shared" si="1"/>
        <v>No</v>
      </c>
      <c r="AA43" s="12"/>
      <c r="AB43" s="12"/>
      <c r="AC43" s="12"/>
      <c r="AD43" s="12"/>
      <c r="AE43" s="19">
        <f ca="1">IF(N43="","",IFERROR(INDIRECT("Postcodes!$C"&amp;SUMPRODUCT(--(Postcodes!$A$2:$A$100&lt;=N43)*(Postcodes!$B$2:$B$100&gt;=N43), ROW(Postcodes!$A$2:$A$100))),"WRONG CODE"))</f>
        <v>0</v>
      </c>
      <c r="AF43" s="12"/>
      <c r="AG43" s="17"/>
      <c r="AH43" s="12"/>
      <c r="AI43" s="12"/>
      <c r="AJ43" s="12"/>
      <c r="AK43" s="12"/>
      <c r="AL43" s="12" t="str">
        <f t="shared" si="2"/>
        <v>asap</v>
      </c>
    </row>
    <row r="44" spans="1:38" ht="15">
      <c r="A44" s="12">
        <f>'Order Form'!A61</f>
        <v>43</v>
      </c>
      <c r="B44" s="65" t="str">
        <f>'Order Form'!N61</f>
        <v/>
      </c>
      <c r="C44" s="1">
        <f>'Order Form'!$E$2</f>
        <v>0</v>
      </c>
      <c r="D44" s="1">
        <f>'Order Form'!$E$3</f>
        <v>0</v>
      </c>
      <c r="E44" s="1">
        <f>'Order Form'!$E$4</f>
        <v>0</v>
      </c>
      <c r="F44" s="1">
        <f>'Order Form'!$E$5</f>
        <v>0</v>
      </c>
      <c r="G44" s="1">
        <f>'Order Form'!$E$7</f>
        <v>0</v>
      </c>
      <c r="H44" s="1">
        <f>'Order Form'!$E$6</f>
        <v>0</v>
      </c>
      <c r="I44" s="1">
        <f>'Order Form'!$E$9</f>
        <v>0</v>
      </c>
      <c r="J44" s="1" t="str">
        <f>'Order Form'!$E$10 &amp; ""</f>
        <v/>
      </c>
      <c r="K44" s="1">
        <f>IF('Order Form'!D61="",'Order Form'!C61,'Order Form'!D61)</f>
        <v>0</v>
      </c>
      <c r="L44" s="1">
        <f>'Order Form'!E61</f>
        <v>0</v>
      </c>
      <c r="M44" s="1">
        <f>'Order Form'!F61</f>
        <v>0</v>
      </c>
      <c r="N44" s="1">
        <f>'Order Form'!J61</f>
        <v>0</v>
      </c>
      <c r="O44" s="1">
        <f>'Order Form'!H61</f>
        <v>0</v>
      </c>
      <c r="P44" s="1">
        <f>'Order Form'!I61</f>
        <v>0</v>
      </c>
      <c r="Q44" s="1" t="str">
        <f>'Order Form'!K61 &amp; ""</f>
        <v/>
      </c>
      <c r="R44" s="1" t="str">
        <f>'Order Form'!M61 &amp; ""</f>
        <v/>
      </c>
      <c r="S44" s="2" t="str">
        <f>'Order Form'!C61 &amp; ""</f>
        <v/>
      </c>
      <c r="T44" s="2" t="str">
        <f>'Order Form'!L61 &amp; ""</f>
        <v/>
      </c>
      <c r="U44" s="2" t="str">
        <f>'Order Form'!$E$12</f>
        <v>YES</v>
      </c>
      <c r="V44" s="13" t="str">
        <f>'Order Form'!$E$13</f>
        <v>ASAP (order with branding can take up to 3 business days to dispatch)</v>
      </c>
      <c r="W44" s="12" t="str">
        <f>'Order Form'!$E$15</f>
        <v>FREE gift card</v>
      </c>
      <c r="X44" s="12" t="str">
        <f>'Order Form'!$E$16</f>
        <v>No thanks</v>
      </c>
      <c r="Y44" s="12" t="str">
        <f t="shared" si="0"/>
        <v>No</v>
      </c>
      <c r="Z44" s="12" t="str">
        <f t="shared" si="1"/>
        <v>No</v>
      </c>
      <c r="AA44" s="12"/>
      <c r="AB44" s="12"/>
      <c r="AC44" s="12"/>
      <c r="AD44" s="12"/>
      <c r="AE44" s="19">
        <f ca="1">IF(N44="","",IFERROR(INDIRECT("Postcodes!$C"&amp;SUMPRODUCT(--(Postcodes!$A$2:$A$100&lt;=N44)*(Postcodes!$B$2:$B$100&gt;=N44), ROW(Postcodes!$A$2:$A$100))),"WRONG CODE"))</f>
        <v>0</v>
      </c>
      <c r="AF44" s="12"/>
      <c r="AG44" s="17"/>
      <c r="AH44" s="12"/>
      <c r="AI44" s="12"/>
      <c r="AJ44" s="12"/>
      <c r="AK44" s="12"/>
      <c r="AL44" s="12" t="str">
        <f t="shared" si="2"/>
        <v>asap</v>
      </c>
    </row>
    <row r="45" spans="1:38" ht="15">
      <c r="A45" s="12">
        <f>'Order Form'!A62</f>
        <v>44</v>
      </c>
      <c r="B45" s="65" t="str">
        <f>'Order Form'!N62</f>
        <v/>
      </c>
      <c r="C45" s="1">
        <f>'Order Form'!$E$2</f>
        <v>0</v>
      </c>
      <c r="D45" s="1">
        <f>'Order Form'!$E$3</f>
        <v>0</v>
      </c>
      <c r="E45" s="1">
        <f>'Order Form'!$E$4</f>
        <v>0</v>
      </c>
      <c r="F45" s="1">
        <f>'Order Form'!$E$5</f>
        <v>0</v>
      </c>
      <c r="G45" s="1">
        <f>'Order Form'!$E$7</f>
        <v>0</v>
      </c>
      <c r="H45" s="1">
        <f>'Order Form'!$E$6</f>
        <v>0</v>
      </c>
      <c r="I45" s="1">
        <f>'Order Form'!$E$9</f>
        <v>0</v>
      </c>
      <c r="J45" s="1" t="str">
        <f>'Order Form'!$E$10 &amp; ""</f>
        <v/>
      </c>
      <c r="K45" s="1">
        <f>IF('Order Form'!D62="",'Order Form'!C62,'Order Form'!D62)</f>
        <v>0</v>
      </c>
      <c r="L45" s="1">
        <f>'Order Form'!E62</f>
        <v>0</v>
      </c>
      <c r="M45" s="1">
        <f>'Order Form'!F62</f>
        <v>0</v>
      </c>
      <c r="N45" s="1">
        <f>'Order Form'!J62</f>
        <v>0</v>
      </c>
      <c r="O45" s="1">
        <f>'Order Form'!H62</f>
        <v>0</v>
      </c>
      <c r="P45" s="1">
        <f>'Order Form'!I62</f>
        <v>0</v>
      </c>
      <c r="Q45" s="1" t="str">
        <f>'Order Form'!K62 &amp; ""</f>
        <v/>
      </c>
      <c r="R45" s="1" t="str">
        <f>'Order Form'!M62 &amp; ""</f>
        <v/>
      </c>
      <c r="S45" s="2" t="str">
        <f>'Order Form'!C62 &amp; ""</f>
        <v/>
      </c>
      <c r="T45" s="2" t="str">
        <f>'Order Form'!L62 &amp; ""</f>
        <v/>
      </c>
      <c r="U45" s="2" t="str">
        <f>'Order Form'!$E$12</f>
        <v>YES</v>
      </c>
      <c r="V45" s="13" t="str">
        <f>'Order Form'!$E$13</f>
        <v>ASAP (order with branding can take up to 3 business days to dispatch)</v>
      </c>
      <c r="W45" s="12" t="str">
        <f>'Order Form'!$E$15</f>
        <v>FREE gift card</v>
      </c>
      <c r="X45" s="12" t="str">
        <f>'Order Form'!$E$16</f>
        <v>No thanks</v>
      </c>
      <c r="Y45" s="12" t="str">
        <f t="shared" si="0"/>
        <v>No</v>
      </c>
      <c r="Z45" s="12" t="str">
        <f t="shared" si="1"/>
        <v>No</v>
      </c>
      <c r="AA45" s="12"/>
      <c r="AB45" s="12"/>
      <c r="AC45" s="12"/>
      <c r="AD45" s="12"/>
      <c r="AE45" s="19">
        <f ca="1">IF(N45="","",IFERROR(INDIRECT("Postcodes!$C"&amp;SUMPRODUCT(--(Postcodes!$A$2:$A$100&lt;=N45)*(Postcodes!$B$2:$B$100&gt;=N45), ROW(Postcodes!$A$2:$A$100))),"WRONG CODE"))</f>
        <v>0</v>
      </c>
      <c r="AF45" s="12"/>
      <c r="AG45" s="17"/>
      <c r="AH45" s="12"/>
      <c r="AI45" s="12"/>
      <c r="AJ45" s="12"/>
      <c r="AK45" s="12"/>
      <c r="AL45" s="12" t="str">
        <f t="shared" si="2"/>
        <v>asap</v>
      </c>
    </row>
    <row r="46" spans="1:38" ht="15">
      <c r="A46" s="12">
        <f>'Order Form'!A63</f>
        <v>45</v>
      </c>
      <c r="B46" s="65" t="str">
        <f>'Order Form'!N63</f>
        <v/>
      </c>
      <c r="C46" s="1">
        <f>'Order Form'!$E$2</f>
        <v>0</v>
      </c>
      <c r="D46" s="1">
        <f>'Order Form'!$E$3</f>
        <v>0</v>
      </c>
      <c r="E46" s="1">
        <f>'Order Form'!$E$4</f>
        <v>0</v>
      </c>
      <c r="F46" s="1">
        <f>'Order Form'!$E$5</f>
        <v>0</v>
      </c>
      <c r="G46" s="1">
        <f>'Order Form'!$E$7</f>
        <v>0</v>
      </c>
      <c r="H46" s="1">
        <f>'Order Form'!$E$6</f>
        <v>0</v>
      </c>
      <c r="I46" s="1">
        <f>'Order Form'!$E$9</f>
        <v>0</v>
      </c>
      <c r="J46" s="1" t="str">
        <f>'Order Form'!$E$10 &amp; ""</f>
        <v/>
      </c>
      <c r="K46" s="1">
        <f>IF('Order Form'!D63="",'Order Form'!C63,'Order Form'!D63)</f>
        <v>0</v>
      </c>
      <c r="L46" s="1">
        <f>'Order Form'!E63</f>
        <v>0</v>
      </c>
      <c r="M46" s="1">
        <f>'Order Form'!F63</f>
        <v>0</v>
      </c>
      <c r="N46" s="1">
        <f>'Order Form'!J63</f>
        <v>0</v>
      </c>
      <c r="O46" s="1">
        <f>'Order Form'!H63</f>
        <v>0</v>
      </c>
      <c r="P46" s="1">
        <f>'Order Form'!I63</f>
        <v>0</v>
      </c>
      <c r="Q46" s="1" t="str">
        <f>'Order Form'!K63 &amp; ""</f>
        <v/>
      </c>
      <c r="R46" s="1" t="str">
        <f>'Order Form'!M63 &amp; ""</f>
        <v/>
      </c>
      <c r="S46" s="2" t="str">
        <f>'Order Form'!C63 &amp; ""</f>
        <v/>
      </c>
      <c r="T46" s="2" t="str">
        <f>'Order Form'!L63 &amp; ""</f>
        <v/>
      </c>
      <c r="U46" s="2" t="str">
        <f>'Order Form'!$E$12</f>
        <v>YES</v>
      </c>
      <c r="V46" s="13" t="str">
        <f>'Order Form'!$E$13</f>
        <v>ASAP (order with branding can take up to 3 business days to dispatch)</v>
      </c>
      <c r="W46" s="12" t="str">
        <f>'Order Form'!$E$15</f>
        <v>FREE gift card</v>
      </c>
      <c r="X46" s="12" t="str">
        <f>'Order Form'!$E$16</f>
        <v>No thanks</v>
      </c>
      <c r="Y46" s="12" t="str">
        <f t="shared" si="0"/>
        <v>No</v>
      </c>
      <c r="Z46" s="12" t="str">
        <f t="shared" si="1"/>
        <v>No</v>
      </c>
      <c r="AA46" s="12"/>
      <c r="AB46" s="12"/>
      <c r="AC46" s="12"/>
      <c r="AD46" s="12"/>
      <c r="AE46" s="19">
        <f ca="1">IF(N46="","",IFERROR(INDIRECT("Postcodes!$C"&amp;SUMPRODUCT(--(Postcodes!$A$2:$A$100&lt;=N46)*(Postcodes!$B$2:$B$100&gt;=N46), ROW(Postcodes!$A$2:$A$100))),"WRONG CODE"))</f>
        <v>0</v>
      </c>
      <c r="AF46" s="12"/>
      <c r="AG46" s="17"/>
      <c r="AH46" s="12"/>
      <c r="AI46" s="12"/>
      <c r="AJ46" s="12"/>
      <c r="AK46" s="12"/>
      <c r="AL46" s="12" t="str">
        <f t="shared" si="2"/>
        <v>asap</v>
      </c>
    </row>
    <row r="47" spans="1:38" ht="15">
      <c r="A47" s="12">
        <f>'Order Form'!A64</f>
        <v>46</v>
      </c>
      <c r="B47" s="65" t="str">
        <f>'Order Form'!N64</f>
        <v/>
      </c>
      <c r="C47" s="1">
        <f>'Order Form'!$E$2</f>
        <v>0</v>
      </c>
      <c r="D47" s="1">
        <f>'Order Form'!$E$3</f>
        <v>0</v>
      </c>
      <c r="E47" s="1">
        <f>'Order Form'!$E$4</f>
        <v>0</v>
      </c>
      <c r="F47" s="1">
        <f>'Order Form'!$E$5</f>
        <v>0</v>
      </c>
      <c r="G47" s="1">
        <f>'Order Form'!$E$7</f>
        <v>0</v>
      </c>
      <c r="H47" s="1">
        <f>'Order Form'!$E$6</f>
        <v>0</v>
      </c>
      <c r="I47" s="1">
        <f>'Order Form'!$E$9</f>
        <v>0</v>
      </c>
      <c r="J47" s="1" t="str">
        <f>'Order Form'!$E$10 &amp; ""</f>
        <v/>
      </c>
      <c r="K47" s="1">
        <f>IF('Order Form'!D64="",'Order Form'!C64,'Order Form'!D64)</f>
        <v>0</v>
      </c>
      <c r="L47" s="1">
        <f>'Order Form'!E64</f>
        <v>0</v>
      </c>
      <c r="M47" s="1">
        <f>'Order Form'!F64</f>
        <v>0</v>
      </c>
      <c r="N47" s="1">
        <f>'Order Form'!J64</f>
        <v>0</v>
      </c>
      <c r="O47" s="1">
        <f>'Order Form'!H64</f>
        <v>0</v>
      </c>
      <c r="P47" s="1">
        <f>'Order Form'!I64</f>
        <v>0</v>
      </c>
      <c r="Q47" s="1" t="str">
        <f>'Order Form'!K64 &amp; ""</f>
        <v/>
      </c>
      <c r="R47" s="1" t="str">
        <f>'Order Form'!M64 &amp; ""</f>
        <v/>
      </c>
      <c r="S47" s="2" t="str">
        <f>'Order Form'!C64 &amp; ""</f>
        <v/>
      </c>
      <c r="T47" s="2" t="str">
        <f>'Order Form'!L64 &amp; ""</f>
        <v/>
      </c>
      <c r="U47" s="2" t="str">
        <f>'Order Form'!$E$12</f>
        <v>YES</v>
      </c>
      <c r="V47" s="13" t="str">
        <f>'Order Form'!$E$13</f>
        <v>ASAP (order with branding can take up to 3 business days to dispatch)</v>
      </c>
      <c r="W47" s="12" t="str">
        <f>'Order Form'!$E$15</f>
        <v>FREE gift card</v>
      </c>
      <c r="X47" s="12" t="str">
        <f>'Order Form'!$E$16</f>
        <v>No thanks</v>
      </c>
      <c r="Y47" s="12" t="str">
        <f t="shared" si="0"/>
        <v>No</v>
      </c>
      <c r="Z47" s="12" t="str">
        <f t="shared" si="1"/>
        <v>No</v>
      </c>
      <c r="AA47" s="12"/>
      <c r="AB47" s="12"/>
      <c r="AC47" s="12"/>
      <c r="AD47" s="12"/>
      <c r="AE47" s="19">
        <f ca="1">IF(N47="","",IFERROR(INDIRECT("Postcodes!$C"&amp;SUMPRODUCT(--(Postcodes!$A$2:$A$100&lt;=N47)*(Postcodes!$B$2:$B$100&gt;=N47), ROW(Postcodes!$A$2:$A$100))),"WRONG CODE"))</f>
        <v>0</v>
      </c>
      <c r="AF47" s="12"/>
      <c r="AG47" s="17"/>
      <c r="AH47" s="12"/>
      <c r="AI47" s="12"/>
      <c r="AJ47" s="12"/>
      <c r="AK47" s="12"/>
      <c r="AL47" s="12" t="str">
        <f t="shared" si="2"/>
        <v>asap</v>
      </c>
    </row>
    <row r="48" spans="1:38" ht="15">
      <c r="A48" s="12">
        <f>'Order Form'!A65</f>
        <v>47</v>
      </c>
      <c r="B48" s="65" t="str">
        <f>'Order Form'!N65</f>
        <v/>
      </c>
      <c r="C48" s="1">
        <f>'Order Form'!$E$2</f>
        <v>0</v>
      </c>
      <c r="D48" s="1">
        <f>'Order Form'!$E$3</f>
        <v>0</v>
      </c>
      <c r="E48" s="1">
        <f>'Order Form'!$E$4</f>
        <v>0</v>
      </c>
      <c r="F48" s="1">
        <f>'Order Form'!$E$5</f>
        <v>0</v>
      </c>
      <c r="G48" s="1">
        <f>'Order Form'!$E$7</f>
        <v>0</v>
      </c>
      <c r="H48" s="1">
        <f>'Order Form'!$E$6</f>
        <v>0</v>
      </c>
      <c r="I48" s="1">
        <f>'Order Form'!$E$9</f>
        <v>0</v>
      </c>
      <c r="J48" s="1" t="str">
        <f>'Order Form'!$E$10 &amp; ""</f>
        <v/>
      </c>
      <c r="K48" s="1">
        <f>IF('Order Form'!D65="",'Order Form'!C65,'Order Form'!D65)</f>
        <v>0</v>
      </c>
      <c r="L48" s="1">
        <f>'Order Form'!E65</f>
        <v>0</v>
      </c>
      <c r="M48" s="1">
        <f>'Order Form'!F65</f>
        <v>0</v>
      </c>
      <c r="N48" s="1">
        <f>'Order Form'!J65</f>
        <v>0</v>
      </c>
      <c r="O48" s="1">
        <f>'Order Form'!H65</f>
        <v>0</v>
      </c>
      <c r="P48" s="1">
        <f>'Order Form'!I65</f>
        <v>0</v>
      </c>
      <c r="Q48" s="1" t="str">
        <f>'Order Form'!K65 &amp; ""</f>
        <v/>
      </c>
      <c r="R48" s="1" t="str">
        <f>'Order Form'!M65 &amp; ""</f>
        <v/>
      </c>
      <c r="S48" s="2" t="str">
        <f>'Order Form'!C65 &amp; ""</f>
        <v/>
      </c>
      <c r="T48" s="2" t="str">
        <f>'Order Form'!L65 &amp; ""</f>
        <v/>
      </c>
      <c r="U48" s="2" t="str">
        <f>'Order Form'!$E$12</f>
        <v>YES</v>
      </c>
      <c r="V48" s="13" t="str">
        <f>'Order Form'!$E$13</f>
        <v>ASAP (order with branding can take up to 3 business days to dispatch)</v>
      </c>
      <c r="W48" s="12" t="str">
        <f>'Order Form'!$E$15</f>
        <v>FREE gift card</v>
      </c>
      <c r="X48" s="12" t="str">
        <f>'Order Form'!$E$16</f>
        <v>No thanks</v>
      </c>
      <c r="Y48" s="12" t="str">
        <f t="shared" si="0"/>
        <v>No</v>
      </c>
      <c r="Z48" s="12" t="str">
        <f t="shared" si="1"/>
        <v>No</v>
      </c>
      <c r="AA48" s="12"/>
      <c r="AB48" s="12"/>
      <c r="AC48" s="12"/>
      <c r="AD48" s="12"/>
      <c r="AE48" s="19">
        <f ca="1">IF(N48="","",IFERROR(INDIRECT("Postcodes!$C"&amp;SUMPRODUCT(--(Postcodes!$A$2:$A$100&lt;=N48)*(Postcodes!$B$2:$B$100&gt;=N48), ROW(Postcodes!$A$2:$A$100))),"WRONG CODE"))</f>
        <v>0</v>
      </c>
      <c r="AF48" s="12"/>
      <c r="AG48" s="17"/>
      <c r="AH48" s="12"/>
      <c r="AI48" s="12"/>
      <c r="AJ48" s="12"/>
      <c r="AK48" s="12"/>
      <c r="AL48" s="12" t="str">
        <f t="shared" si="2"/>
        <v>asap</v>
      </c>
    </row>
    <row r="49" spans="1:38" ht="15">
      <c r="A49" s="12">
        <f>'Order Form'!A66</f>
        <v>48</v>
      </c>
      <c r="B49" s="65" t="str">
        <f>'Order Form'!N66</f>
        <v/>
      </c>
      <c r="C49" s="1">
        <f>'Order Form'!$E$2</f>
        <v>0</v>
      </c>
      <c r="D49" s="1">
        <f>'Order Form'!$E$3</f>
        <v>0</v>
      </c>
      <c r="E49" s="1">
        <f>'Order Form'!$E$4</f>
        <v>0</v>
      </c>
      <c r="F49" s="1">
        <f>'Order Form'!$E$5</f>
        <v>0</v>
      </c>
      <c r="G49" s="1">
        <f>'Order Form'!$E$7</f>
        <v>0</v>
      </c>
      <c r="H49" s="1">
        <f>'Order Form'!$E$6</f>
        <v>0</v>
      </c>
      <c r="I49" s="1">
        <f>'Order Form'!$E$9</f>
        <v>0</v>
      </c>
      <c r="J49" s="1" t="str">
        <f>'Order Form'!$E$10 &amp; ""</f>
        <v/>
      </c>
      <c r="K49" s="1">
        <f>IF('Order Form'!D66="",'Order Form'!C66,'Order Form'!D66)</f>
        <v>0</v>
      </c>
      <c r="L49" s="1">
        <f>'Order Form'!E66</f>
        <v>0</v>
      </c>
      <c r="M49" s="1">
        <f>'Order Form'!F66</f>
        <v>0</v>
      </c>
      <c r="N49" s="1">
        <f>'Order Form'!J66</f>
        <v>0</v>
      </c>
      <c r="O49" s="1">
        <f>'Order Form'!H66</f>
        <v>0</v>
      </c>
      <c r="P49" s="1">
        <f>'Order Form'!I66</f>
        <v>0</v>
      </c>
      <c r="Q49" s="1" t="str">
        <f>'Order Form'!K66 &amp; ""</f>
        <v/>
      </c>
      <c r="R49" s="1" t="str">
        <f>'Order Form'!M66 &amp; ""</f>
        <v/>
      </c>
      <c r="S49" s="2" t="str">
        <f>'Order Form'!C66 &amp; ""</f>
        <v/>
      </c>
      <c r="T49" s="2" t="str">
        <f>'Order Form'!L66 &amp; ""</f>
        <v/>
      </c>
      <c r="U49" s="2" t="str">
        <f>'Order Form'!$E$12</f>
        <v>YES</v>
      </c>
      <c r="V49" s="13" t="str">
        <f>'Order Form'!$E$13</f>
        <v>ASAP (order with branding can take up to 3 business days to dispatch)</v>
      </c>
      <c r="W49" s="12" t="str">
        <f>'Order Form'!$E$15</f>
        <v>FREE gift card</v>
      </c>
      <c r="X49" s="12" t="str">
        <f>'Order Form'!$E$16</f>
        <v>No thanks</v>
      </c>
      <c r="Y49" s="12" t="str">
        <f t="shared" si="0"/>
        <v>No</v>
      </c>
      <c r="Z49" s="12" t="str">
        <f t="shared" si="1"/>
        <v>No</v>
      </c>
      <c r="AA49" s="12"/>
      <c r="AB49" s="12"/>
      <c r="AC49" s="12"/>
      <c r="AD49" s="12"/>
      <c r="AE49" s="19">
        <f ca="1">IF(N49="","",IFERROR(INDIRECT("Postcodes!$C"&amp;SUMPRODUCT(--(Postcodes!$A$2:$A$100&lt;=N49)*(Postcodes!$B$2:$B$100&gt;=N49), ROW(Postcodes!$A$2:$A$100))),"WRONG CODE"))</f>
        <v>0</v>
      </c>
      <c r="AF49" s="12"/>
      <c r="AG49" s="17"/>
      <c r="AH49" s="12"/>
      <c r="AI49" s="12"/>
      <c r="AJ49" s="12"/>
      <c r="AK49" s="12"/>
      <c r="AL49" s="12" t="str">
        <f t="shared" si="2"/>
        <v>asap</v>
      </c>
    </row>
    <row r="50" spans="1:38" ht="15">
      <c r="A50" s="12">
        <f>'Order Form'!A67</f>
        <v>49</v>
      </c>
      <c r="B50" s="65" t="str">
        <f>'Order Form'!N67</f>
        <v/>
      </c>
      <c r="C50" s="1">
        <f>'Order Form'!$E$2</f>
        <v>0</v>
      </c>
      <c r="D50" s="1">
        <f>'Order Form'!$E$3</f>
        <v>0</v>
      </c>
      <c r="E50" s="1">
        <f>'Order Form'!$E$4</f>
        <v>0</v>
      </c>
      <c r="F50" s="1">
        <f>'Order Form'!$E$5</f>
        <v>0</v>
      </c>
      <c r="G50" s="1">
        <f>'Order Form'!$E$7</f>
        <v>0</v>
      </c>
      <c r="H50" s="1">
        <f>'Order Form'!$E$6</f>
        <v>0</v>
      </c>
      <c r="I50" s="1">
        <f>'Order Form'!$E$9</f>
        <v>0</v>
      </c>
      <c r="J50" s="1" t="str">
        <f>'Order Form'!$E$10 &amp; ""</f>
        <v/>
      </c>
      <c r="K50" s="1">
        <f>IF('Order Form'!D67="",'Order Form'!C67,'Order Form'!D67)</f>
        <v>0</v>
      </c>
      <c r="L50" s="1">
        <f>'Order Form'!E67</f>
        <v>0</v>
      </c>
      <c r="M50" s="1">
        <f>'Order Form'!F67</f>
        <v>0</v>
      </c>
      <c r="N50" s="1">
        <f>'Order Form'!J67</f>
        <v>0</v>
      </c>
      <c r="O50" s="1">
        <f>'Order Form'!H67</f>
        <v>0</v>
      </c>
      <c r="P50" s="1">
        <f>'Order Form'!I67</f>
        <v>0</v>
      </c>
      <c r="Q50" s="1" t="str">
        <f>'Order Form'!K67 &amp; ""</f>
        <v/>
      </c>
      <c r="R50" s="1" t="str">
        <f>'Order Form'!M67 &amp; ""</f>
        <v/>
      </c>
      <c r="S50" s="2" t="str">
        <f>'Order Form'!C67 &amp; ""</f>
        <v/>
      </c>
      <c r="T50" s="2" t="str">
        <f>'Order Form'!L67 &amp; ""</f>
        <v/>
      </c>
      <c r="U50" s="2" t="str">
        <f>'Order Form'!$E$12</f>
        <v>YES</v>
      </c>
      <c r="V50" s="13" t="str">
        <f>'Order Form'!$E$13</f>
        <v>ASAP (order with branding can take up to 3 business days to dispatch)</v>
      </c>
      <c r="W50" s="12" t="str">
        <f>'Order Form'!$E$15</f>
        <v>FREE gift card</v>
      </c>
      <c r="X50" s="12" t="str">
        <f>'Order Form'!$E$16</f>
        <v>No thanks</v>
      </c>
      <c r="Y50" s="12" t="str">
        <f t="shared" si="0"/>
        <v>No</v>
      </c>
      <c r="Z50" s="12" t="str">
        <f t="shared" si="1"/>
        <v>No</v>
      </c>
      <c r="AA50" s="12"/>
      <c r="AB50" s="12"/>
      <c r="AC50" s="12"/>
      <c r="AD50" s="12"/>
      <c r="AE50" s="19">
        <f ca="1">IF(N50="","",IFERROR(INDIRECT("Postcodes!$C"&amp;SUMPRODUCT(--(Postcodes!$A$2:$A$100&lt;=N50)*(Postcodes!$B$2:$B$100&gt;=N50), ROW(Postcodes!$A$2:$A$100))),"WRONG CODE"))</f>
        <v>0</v>
      </c>
      <c r="AF50" s="12"/>
      <c r="AG50" s="17"/>
      <c r="AH50" s="12"/>
      <c r="AI50" s="12"/>
      <c r="AJ50" s="12"/>
      <c r="AK50" s="12"/>
      <c r="AL50" s="12" t="str">
        <f t="shared" si="2"/>
        <v>asap</v>
      </c>
    </row>
    <row r="51" spans="1:38" ht="15">
      <c r="A51" s="12">
        <f>'Order Form'!A68</f>
        <v>50</v>
      </c>
      <c r="B51" s="65" t="str">
        <f>'Order Form'!N68</f>
        <v/>
      </c>
      <c r="C51" s="1">
        <f>'Order Form'!$E$2</f>
        <v>0</v>
      </c>
      <c r="D51" s="1">
        <f>'Order Form'!$E$3</f>
        <v>0</v>
      </c>
      <c r="E51" s="1">
        <f>'Order Form'!$E$4</f>
        <v>0</v>
      </c>
      <c r="F51" s="1">
        <f>'Order Form'!$E$5</f>
        <v>0</v>
      </c>
      <c r="G51" s="1">
        <f>'Order Form'!$E$7</f>
        <v>0</v>
      </c>
      <c r="H51" s="1">
        <f>'Order Form'!$E$6</f>
        <v>0</v>
      </c>
      <c r="I51" s="1">
        <f>'Order Form'!$E$9</f>
        <v>0</v>
      </c>
      <c r="J51" s="1" t="str">
        <f>'Order Form'!$E$10 &amp; ""</f>
        <v/>
      </c>
      <c r="K51" s="1">
        <f>IF('Order Form'!D68="",'Order Form'!C68,'Order Form'!D68)</f>
        <v>0</v>
      </c>
      <c r="L51" s="1">
        <f>'Order Form'!E68</f>
        <v>0</v>
      </c>
      <c r="M51" s="1">
        <f>'Order Form'!F68</f>
        <v>0</v>
      </c>
      <c r="N51" s="1">
        <f>'Order Form'!J68</f>
        <v>0</v>
      </c>
      <c r="O51" s="1">
        <f>'Order Form'!H68</f>
        <v>0</v>
      </c>
      <c r="P51" s="1">
        <f>'Order Form'!I68</f>
        <v>0</v>
      </c>
      <c r="Q51" s="1" t="str">
        <f>'Order Form'!K68 &amp; ""</f>
        <v/>
      </c>
      <c r="R51" s="1" t="str">
        <f>'Order Form'!M68 &amp; ""</f>
        <v/>
      </c>
      <c r="S51" s="2" t="str">
        <f>'Order Form'!C68 &amp; ""</f>
        <v/>
      </c>
      <c r="T51" s="2" t="str">
        <f>'Order Form'!L68 &amp; ""</f>
        <v/>
      </c>
      <c r="U51" s="2" t="str">
        <f>'Order Form'!$E$12</f>
        <v>YES</v>
      </c>
      <c r="V51" s="13" t="str">
        <f>'Order Form'!$E$13</f>
        <v>ASAP (order with branding can take up to 3 business days to dispatch)</v>
      </c>
      <c r="W51" s="12" t="str">
        <f>'Order Form'!$E$15</f>
        <v>FREE gift card</v>
      </c>
      <c r="X51" s="12" t="str">
        <f>'Order Form'!$E$16</f>
        <v>No thanks</v>
      </c>
      <c r="Y51" s="12" t="str">
        <f t="shared" si="0"/>
        <v>No</v>
      </c>
      <c r="Z51" s="12" t="str">
        <f t="shared" si="1"/>
        <v>No</v>
      </c>
      <c r="AA51" s="12"/>
      <c r="AB51" s="12"/>
      <c r="AC51" s="12"/>
      <c r="AD51" s="12"/>
      <c r="AE51" s="19">
        <f ca="1">IF(N51="","",IFERROR(INDIRECT("Postcodes!$C"&amp;SUMPRODUCT(--(Postcodes!$A$2:$A$100&lt;=N51)*(Postcodes!$B$2:$B$100&gt;=N51), ROW(Postcodes!$A$2:$A$100))),"WRONG CODE"))</f>
        <v>0</v>
      </c>
      <c r="AF51" s="12"/>
      <c r="AG51" s="17"/>
      <c r="AH51" s="12"/>
      <c r="AI51" s="12"/>
      <c r="AJ51" s="12"/>
      <c r="AK51" s="12"/>
      <c r="AL51" s="12" t="str">
        <f t="shared" si="2"/>
        <v>asap</v>
      </c>
    </row>
    <row r="52" spans="1:38" ht="15">
      <c r="A52" s="12">
        <f>'Order Form'!A69</f>
        <v>51</v>
      </c>
      <c r="B52" s="65" t="str">
        <f>'Order Form'!N69</f>
        <v/>
      </c>
      <c r="C52" s="1">
        <f>'Order Form'!$E$2</f>
        <v>0</v>
      </c>
      <c r="D52" s="1">
        <f>'Order Form'!$E$3</f>
        <v>0</v>
      </c>
      <c r="E52" s="1">
        <f>'Order Form'!$E$4</f>
        <v>0</v>
      </c>
      <c r="F52" s="1">
        <f>'Order Form'!$E$5</f>
        <v>0</v>
      </c>
      <c r="G52" s="1">
        <f>'Order Form'!$E$7</f>
        <v>0</v>
      </c>
      <c r="H52" s="1">
        <f>'Order Form'!$E$6</f>
        <v>0</v>
      </c>
      <c r="I52" s="1">
        <f>'Order Form'!$E$9</f>
        <v>0</v>
      </c>
      <c r="J52" s="1" t="str">
        <f>'Order Form'!$E$10 &amp; ""</f>
        <v/>
      </c>
      <c r="K52" s="1">
        <f>IF('Order Form'!D69="",'Order Form'!C69,'Order Form'!D69)</f>
        <v>0</v>
      </c>
      <c r="L52" s="1">
        <f>'Order Form'!E69</f>
        <v>0</v>
      </c>
      <c r="M52" s="1">
        <f>'Order Form'!F69</f>
        <v>0</v>
      </c>
      <c r="N52" s="1">
        <f>'Order Form'!J69</f>
        <v>0</v>
      </c>
      <c r="O52" s="1">
        <f>'Order Form'!H69</f>
        <v>0</v>
      </c>
      <c r="P52" s="1">
        <f>'Order Form'!I69</f>
        <v>0</v>
      </c>
      <c r="Q52" s="1" t="str">
        <f>'Order Form'!K69 &amp; ""</f>
        <v/>
      </c>
      <c r="R52" s="1" t="str">
        <f>'Order Form'!M69 &amp; ""</f>
        <v/>
      </c>
      <c r="S52" s="2" t="str">
        <f>'Order Form'!C69 &amp; ""</f>
        <v/>
      </c>
      <c r="T52" s="2" t="str">
        <f>'Order Form'!L69 &amp; ""</f>
        <v/>
      </c>
      <c r="U52" s="2" t="str">
        <f>'Order Form'!$E$12</f>
        <v>YES</v>
      </c>
      <c r="V52" s="13" t="str">
        <f>'Order Form'!$E$13</f>
        <v>ASAP (order with branding can take up to 3 business days to dispatch)</v>
      </c>
      <c r="W52" s="12" t="str">
        <f>'Order Form'!$E$15</f>
        <v>FREE gift card</v>
      </c>
      <c r="X52" s="12" t="str">
        <f>'Order Form'!$E$16</f>
        <v>No thanks</v>
      </c>
      <c r="Y52" s="12" t="str">
        <f t="shared" si="0"/>
        <v>No</v>
      </c>
      <c r="Z52" s="12" t="str">
        <f t="shared" si="1"/>
        <v>No</v>
      </c>
      <c r="AA52" s="12"/>
      <c r="AB52" s="12"/>
      <c r="AC52" s="12"/>
      <c r="AD52" s="12"/>
      <c r="AE52" s="19">
        <f ca="1">IF(N52="","",IFERROR(INDIRECT("Postcodes!$C"&amp;SUMPRODUCT(--(Postcodes!$A$2:$A$100&lt;=N52)*(Postcodes!$B$2:$B$100&gt;=N52), ROW(Postcodes!$A$2:$A$100))),"WRONG CODE"))</f>
        <v>0</v>
      </c>
      <c r="AF52" s="12"/>
      <c r="AG52" s="17"/>
      <c r="AH52" s="12"/>
      <c r="AI52" s="12"/>
      <c r="AJ52" s="12"/>
      <c r="AK52" s="12"/>
      <c r="AL52" s="12" t="str">
        <f t="shared" si="2"/>
        <v>asap</v>
      </c>
    </row>
    <row r="53" spans="1:38" ht="15">
      <c r="A53" s="12">
        <f>'Order Form'!A70</f>
        <v>52</v>
      </c>
      <c r="B53" s="65" t="str">
        <f>'Order Form'!N70</f>
        <v/>
      </c>
      <c r="C53" s="1">
        <f>'Order Form'!$E$2</f>
        <v>0</v>
      </c>
      <c r="D53" s="1">
        <f>'Order Form'!$E$3</f>
        <v>0</v>
      </c>
      <c r="E53" s="1">
        <f>'Order Form'!$E$4</f>
        <v>0</v>
      </c>
      <c r="F53" s="1">
        <f>'Order Form'!$E$5</f>
        <v>0</v>
      </c>
      <c r="G53" s="1">
        <f>'Order Form'!$E$7</f>
        <v>0</v>
      </c>
      <c r="H53" s="1">
        <f>'Order Form'!$E$6</f>
        <v>0</v>
      </c>
      <c r="I53" s="1">
        <f>'Order Form'!$E$9</f>
        <v>0</v>
      </c>
      <c r="J53" s="1" t="str">
        <f>'Order Form'!$E$10 &amp; ""</f>
        <v/>
      </c>
      <c r="K53" s="1">
        <f>IF('Order Form'!D70="",'Order Form'!C70,'Order Form'!D70)</f>
        <v>0</v>
      </c>
      <c r="L53" s="1">
        <f>'Order Form'!E70</f>
        <v>0</v>
      </c>
      <c r="M53" s="1">
        <f>'Order Form'!F70</f>
        <v>0</v>
      </c>
      <c r="N53" s="1">
        <f>'Order Form'!J70</f>
        <v>0</v>
      </c>
      <c r="O53" s="1">
        <f>'Order Form'!H70</f>
        <v>0</v>
      </c>
      <c r="P53" s="1">
        <f>'Order Form'!I70</f>
        <v>0</v>
      </c>
      <c r="Q53" s="1" t="str">
        <f>'Order Form'!K70 &amp; ""</f>
        <v/>
      </c>
      <c r="R53" s="1" t="str">
        <f>'Order Form'!M70 &amp; ""</f>
        <v/>
      </c>
      <c r="S53" s="2" t="str">
        <f>'Order Form'!C70 &amp; ""</f>
        <v/>
      </c>
      <c r="T53" s="2" t="str">
        <f>'Order Form'!L70 &amp; ""</f>
        <v/>
      </c>
      <c r="U53" s="2" t="str">
        <f>'Order Form'!$E$12</f>
        <v>YES</v>
      </c>
      <c r="V53" s="13" t="str">
        <f>'Order Form'!$E$13</f>
        <v>ASAP (order with branding can take up to 3 business days to dispatch)</v>
      </c>
      <c r="W53" s="12" t="str">
        <f>'Order Form'!$E$15</f>
        <v>FREE gift card</v>
      </c>
      <c r="X53" s="12" t="str">
        <f>'Order Form'!$E$16</f>
        <v>No thanks</v>
      </c>
      <c r="Y53" s="12" t="str">
        <f t="shared" si="0"/>
        <v>No</v>
      </c>
      <c r="Z53" s="12" t="str">
        <f t="shared" si="1"/>
        <v>No</v>
      </c>
      <c r="AA53" s="12"/>
      <c r="AB53" s="12"/>
      <c r="AC53" s="12"/>
      <c r="AD53" s="12"/>
      <c r="AE53" s="19">
        <f ca="1">IF(N53="","",IFERROR(INDIRECT("Postcodes!$C"&amp;SUMPRODUCT(--(Postcodes!$A$2:$A$100&lt;=N53)*(Postcodes!$B$2:$B$100&gt;=N53), ROW(Postcodes!$A$2:$A$100))),"WRONG CODE"))</f>
        <v>0</v>
      </c>
      <c r="AF53" s="12"/>
      <c r="AG53" s="17"/>
      <c r="AH53" s="12"/>
      <c r="AI53" s="12"/>
      <c r="AJ53" s="12"/>
      <c r="AK53" s="12"/>
      <c r="AL53" s="12" t="str">
        <f t="shared" si="2"/>
        <v>asap</v>
      </c>
    </row>
    <row r="54" spans="1:38" ht="15">
      <c r="A54" s="12">
        <f>'Order Form'!A71</f>
        <v>53</v>
      </c>
      <c r="B54" s="65" t="str">
        <f>'Order Form'!N71</f>
        <v/>
      </c>
      <c r="C54" s="1">
        <f>'Order Form'!$E$2</f>
        <v>0</v>
      </c>
      <c r="D54" s="1">
        <f>'Order Form'!$E$3</f>
        <v>0</v>
      </c>
      <c r="E54" s="1">
        <f>'Order Form'!$E$4</f>
        <v>0</v>
      </c>
      <c r="F54" s="1">
        <f>'Order Form'!$E$5</f>
        <v>0</v>
      </c>
      <c r="G54" s="1">
        <f>'Order Form'!$E$7</f>
        <v>0</v>
      </c>
      <c r="H54" s="1">
        <f>'Order Form'!$E$6</f>
        <v>0</v>
      </c>
      <c r="I54" s="1">
        <f>'Order Form'!$E$9</f>
        <v>0</v>
      </c>
      <c r="J54" s="1" t="str">
        <f>'Order Form'!$E$10 &amp; ""</f>
        <v/>
      </c>
      <c r="K54" s="1">
        <f>IF('Order Form'!D71="",'Order Form'!C71,'Order Form'!D71)</f>
        <v>0</v>
      </c>
      <c r="L54" s="1">
        <f>'Order Form'!E71</f>
        <v>0</v>
      </c>
      <c r="M54" s="1">
        <f>'Order Form'!F71</f>
        <v>0</v>
      </c>
      <c r="N54" s="1">
        <f>'Order Form'!J71</f>
        <v>0</v>
      </c>
      <c r="O54" s="1">
        <f>'Order Form'!H71</f>
        <v>0</v>
      </c>
      <c r="P54" s="1">
        <f>'Order Form'!I71</f>
        <v>0</v>
      </c>
      <c r="Q54" s="1" t="str">
        <f>'Order Form'!K71 &amp; ""</f>
        <v/>
      </c>
      <c r="R54" s="1" t="str">
        <f>'Order Form'!M71 &amp; ""</f>
        <v/>
      </c>
      <c r="S54" s="2" t="str">
        <f>'Order Form'!C71 &amp; ""</f>
        <v/>
      </c>
      <c r="T54" s="2" t="str">
        <f>'Order Form'!L71 &amp; ""</f>
        <v/>
      </c>
      <c r="U54" s="2" t="str">
        <f>'Order Form'!$E$12</f>
        <v>YES</v>
      </c>
      <c r="V54" s="13" t="str">
        <f>'Order Form'!$E$13</f>
        <v>ASAP (order with branding can take up to 3 business days to dispatch)</v>
      </c>
      <c r="W54" s="12" t="str">
        <f>'Order Form'!$E$15</f>
        <v>FREE gift card</v>
      </c>
      <c r="X54" s="12" t="str">
        <f>'Order Form'!$E$16</f>
        <v>No thanks</v>
      </c>
      <c r="Y54" s="12" t="str">
        <f t="shared" si="0"/>
        <v>No</v>
      </c>
      <c r="Z54" s="12" t="str">
        <f t="shared" si="1"/>
        <v>No</v>
      </c>
      <c r="AA54" s="12"/>
      <c r="AB54" s="12"/>
      <c r="AC54" s="12"/>
      <c r="AD54" s="12"/>
      <c r="AE54" s="19">
        <f ca="1">IF(N54="","",IFERROR(INDIRECT("Postcodes!$C"&amp;SUMPRODUCT(--(Postcodes!$A$2:$A$100&lt;=N54)*(Postcodes!$B$2:$B$100&gt;=N54), ROW(Postcodes!$A$2:$A$100))),"WRONG CODE"))</f>
        <v>0</v>
      </c>
      <c r="AF54" s="12"/>
      <c r="AG54" s="17"/>
      <c r="AH54" s="12"/>
      <c r="AI54" s="12"/>
      <c r="AJ54" s="12"/>
      <c r="AK54" s="12"/>
      <c r="AL54" s="12" t="str">
        <f t="shared" si="2"/>
        <v>asap</v>
      </c>
    </row>
    <row r="55" spans="1:38" ht="15">
      <c r="A55" s="12">
        <f>'Order Form'!A72</f>
        <v>54</v>
      </c>
      <c r="B55" s="65" t="str">
        <f>'Order Form'!N72</f>
        <v/>
      </c>
      <c r="C55" s="1">
        <f>'Order Form'!$E$2</f>
        <v>0</v>
      </c>
      <c r="D55" s="1">
        <f>'Order Form'!$E$3</f>
        <v>0</v>
      </c>
      <c r="E55" s="1">
        <f>'Order Form'!$E$4</f>
        <v>0</v>
      </c>
      <c r="F55" s="1">
        <f>'Order Form'!$E$5</f>
        <v>0</v>
      </c>
      <c r="G55" s="1">
        <f>'Order Form'!$E$7</f>
        <v>0</v>
      </c>
      <c r="H55" s="1">
        <f>'Order Form'!$E$6</f>
        <v>0</v>
      </c>
      <c r="I55" s="1">
        <f>'Order Form'!$E$9</f>
        <v>0</v>
      </c>
      <c r="J55" s="1" t="str">
        <f>'Order Form'!$E$10 &amp; ""</f>
        <v/>
      </c>
      <c r="K55" s="1">
        <f>IF('Order Form'!D72="",'Order Form'!C72,'Order Form'!D72)</f>
        <v>0</v>
      </c>
      <c r="L55" s="1">
        <f>'Order Form'!E72</f>
        <v>0</v>
      </c>
      <c r="M55" s="1">
        <f>'Order Form'!F72</f>
        <v>0</v>
      </c>
      <c r="N55" s="1">
        <f>'Order Form'!J72</f>
        <v>0</v>
      </c>
      <c r="O55" s="1">
        <f>'Order Form'!H72</f>
        <v>0</v>
      </c>
      <c r="P55" s="1">
        <f>'Order Form'!I72</f>
        <v>0</v>
      </c>
      <c r="Q55" s="1" t="str">
        <f>'Order Form'!K72 &amp; ""</f>
        <v/>
      </c>
      <c r="R55" s="1" t="str">
        <f>'Order Form'!M72 &amp; ""</f>
        <v/>
      </c>
      <c r="S55" s="2" t="str">
        <f>'Order Form'!C72 &amp; ""</f>
        <v/>
      </c>
      <c r="T55" s="2" t="str">
        <f>'Order Form'!L72 &amp; ""</f>
        <v/>
      </c>
      <c r="U55" s="2" t="str">
        <f>'Order Form'!$E$12</f>
        <v>YES</v>
      </c>
      <c r="V55" s="13" t="str">
        <f>'Order Form'!$E$13</f>
        <v>ASAP (order with branding can take up to 3 business days to dispatch)</v>
      </c>
      <c r="W55" s="12" t="str">
        <f>'Order Form'!$E$15</f>
        <v>FREE gift card</v>
      </c>
      <c r="X55" s="12" t="str">
        <f>'Order Form'!$E$16</f>
        <v>No thanks</v>
      </c>
      <c r="Y55" s="12" t="str">
        <f t="shared" si="0"/>
        <v>No</v>
      </c>
      <c r="Z55" s="12" t="str">
        <f t="shared" si="1"/>
        <v>No</v>
      </c>
      <c r="AA55" s="12"/>
      <c r="AB55" s="12"/>
      <c r="AC55" s="12"/>
      <c r="AD55" s="12"/>
      <c r="AE55" s="19">
        <f ca="1">IF(N55="","",IFERROR(INDIRECT("Postcodes!$C"&amp;SUMPRODUCT(--(Postcodes!$A$2:$A$100&lt;=N55)*(Postcodes!$B$2:$B$100&gt;=N55), ROW(Postcodes!$A$2:$A$100))),"WRONG CODE"))</f>
        <v>0</v>
      </c>
      <c r="AF55" s="12"/>
      <c r="AG55" s="17"/>
      <c r="AH55" s="12"/>
      <c r="AI55" s="12"/>
      <c r="AJ55" s="12"/>
      <c r="AK55" s="12"/>
      <c r="AL55" s="12" t="str">
        <f t="shared" si="2"/>
        <v>asap</v>
      </c>
    </row>
    <row r="56" spans="1:38" ht="15">
      <c r="A56" s="12">
        <f>'Order Form'!A73</f>
        <v>55</v>
      </c>
      <c r="B56" s="65" t="str">
        <f>'Order Form'!N73</f>
        <v/>
      </c>
      <c r="C56" s="1">
        <f>'Order Form'!$E$2</f>
        <v>0</v>
      </c>
      <c r="D56" s="1">
        <f>'Order Form'!$E$3</f>
        <v>0</v>
      </c>
      <c r="E56" s="1">
        <f>'Order Form'!$E$4</f>
        <v>0</v>
      </c>
      <c r="F56" s="1">
        <f>'Order Form'!$E$5</f>
        <v>0</v>
      </c>
      <c r="G56" s="1">
        <f>'Order Form'!$E$7</f>
        <v>0</v>
      </c>
      <c r="H56" s="1">
        <f>'Order Form'!$E$6</f>
        <v>0</v>
      </c>
      <c r="I56" s="1">
        <f>'Order Form'!$E$9</f>
        <v>0</v>
      </c>
      <c r="J56" s="1" t="str">
        <f>'Order Form'!$E$10 &amp; ""</f>
        <v/>
      </c>
      <c r="K56" s="1">
        <f>IF('Order Form'!D73="",'Order Form'!C73,'Order Form'!D73)</f>
        <v>0</v>
      </c>
      <c r="L56" s="1">
        <f>'Order Form'!E73</f>
        <v>0</v>
      </c>
      <c r="M56" s="1">
        <f>'Order Form'!F73</f>
        <v>0</v>
      </c>
      <c r="N56" s="1">
        <f>'Order Form'!J73</f>
        <v>0</v>
      </c>
      <c r="O56" s="1">
        <f>'Order Form'!H73</f>
        <v>0</v>
      </c>
      <c r="P56" s="1">
        <f>'Order Form'!I73</f>
        <v>0</v>
      </c>
      <c r="Q56" s="1" t="str">
        <f>'Order Form'!K73 &amp; ""</f>
        <v/>
      </c>
      <c r="R56" s="1" t="str">
        <f>'Order Form'!M73 &amp; ""</f>
        <v/>
      </c>
      <c r="S56" s="2" t="str">
        <f>'Order Form'!C73 &amp; ""</f>
        <v/>
      </c>
      <c r="T56" s="2" t="str">
        <f>'Order Form'!L73 &amp; ""</f>
        <v/>
      </c>
      <c r="U56" s="2" t="str">
        <f>'Order Form'!$E$12</f>
        <v>YES</v>
      </c>
      <c r="V56" s="13" t="str">
        <f>'Order Form'!$E$13</f>
        <v>ASAP (order with branding can take up to 3 business days to dispatch)</v>
      </c>
      <c r="W56" s="12" t="str">
        <f>'Order Form'!$E$15</f>
        <v>FREE gift card</v>
      </c>
      <c r="X56" s="12" t="str">
        <f>'Order Form'!$E$16</f>
        <v>No thanks</v>
      </c>
      <c r="Y56" s="12" t="str">
        <f t="shared" si="0"/>
        <v>No</v>
      </c>
      <c r="Z56" s="12" t="str">
        <f t="shared" si="1"/>
        <v>No</v>
      </c>
      <c r="AA56" s="12"/>
      <c r="AB56" s="12"/>
      <c r="AC56" s="12"/>
      <c r="AD56" s="12"/>
      <c r="AE56" s="19">
        <f ca="1">IF(N56="","",IFERROR(INDIRECT("Postcodes!$C"&amp;SUMPRODUCT(--(Postcodes!$A$2:$A$100&lt;=N56)*(Postcodes!$B$2:$B$100&gt;=N56), ROW(Postcodes!$A$2:$A$100))),"WRONG CODE"))</f>
        <v>0</v>
      </c>
      <c r="AF56" s="12"/>
      <c r="AG56" s="17"/>
      <c r="AH56" s="12"/>
      <c r="AI56" s="12"/>
      <c r="AJ56" s="12"/>
      <c r="AK56" s="12"/>
      <c r="AL56" s="12" t="str">
        <f t="shared" si="2"/>
        <v>asap</v>
      </c>
    </row>
    <row r="57" spans="1:38" ht="15">
      <c r="A57" s="12">
        <f>'Order Form'!A74</f>
        <v>56</v>
      </c>
      <c r="B57" s="65" t="str">
        <f>'Order Form'!N74</f>
        <v/>
      </c>
      <c r="C57" s="1">
        <f>'Order Form'!$E$2</f>
        <v>0</v>
      </c>
      <c r="D57" s="1">
        <f>'Order Form'!$E$3</f>
        <v>0</v>
      </c>
      <c r="E57" s="1">
        <f>'Order Form'!$E$4</f>
        <v>0</v>
      </c>
      <c r="F57" s="1">
        <f>'Order Form'!$E$5</f>
        <v>0</v>
      </c>
      <c r="G57" s="1">
        <f>'Order Form'!$E$7</f>
        <v>0</v>
      </c>
      <c r="H57" s="1">
        <f>'Order Form'!$E$6</f>
        <v>0</v>
      </c>
      <c r="I57" s="1">
        <f>'Order Form'!$E$9</f>
        <v>0</v>
      </c>
      <c r="J57" s="1" t="str">
        <f>'Order Form'!$E$10 &amp; ""</f>
        <v/>
      </c>
      <c r="K57" s="1">
        <f>IF('Order Form'!D74="",'Order Form'!C74,'Order Form'!D74)</f>
        <v>0</v>
      </c>
      <c r="L57" s="1">
        <f>'Order Form'!E74</f>
        <v>0</v>
      </c>
      <c r="M57" s="1">
        <f>'Order Form'!F74</f>
        <v>0</v>
      </c>
      <c r="N57" s="1">
        <f>'Order Form'!J74</f>
        <v>0</v>
      </c>
      <c r="O57" s="1">
        <f>'Order Form'!H74</f>
        <v>0</v>
      </c>
      <c r="P57" s="1">
        <f>'Order Form'!I74</f>
        <v>0</v>
      </c>
      <c r="Q57" s="1" t="str">
        <f>'Order Form'!K74 &amp; ""</f>
        <v/>
      </c>
      <c r="R57" s="1" t="str">
        <f>'Order Form'!M74 &amp; ""</f>
        <v/>
      </c>
      <c r="S57" s="2" t="str">
        <f>'Order Form'!C74 &amp; ""</f>
        <v/>
      </c>
      <c r="T57" s="2" t="str">
        <f>'Order Form'!L74 &amp; ""</f>
        <v/>
      </c>
      <c r="U57" s="2" t="str">
        <f>'Order Form'!$E$12</f>
        <v>YES</v>
      </c>
      <c r="V57" s="13" t="str">
        <f>'Order Form'!$E$13</f>
        <v>ASAP (order with branding can take up to 3 business days to dispatch)</v>
      </c>
      <c r="W57" s="12" t="str">
        <f>'Order Form'!$E$15</f>
        <v>FREE gift card</v>
      </c>
      <c r="X57" s="12" t="str">
        <f>'Order Form'!$E$16</f>
        <v>No thanks</v>
      </c>
      <c r="Y57" s="12" t="str">
        <f t="shared" si="0"/>
        <v>No</v>
      </c>
      <c r="Z57" s="12" t="str">
        <f t="shared" si="1"/>
        <v>No</v>
      </c>
      <c r="AA57" s="12"/>
      <c r="AB57" s="12"/>
      <c r="AC57" s="12"/>
      <c r="AD57" s="12"/>
      <c r="AE57" s="19">
        <f ca="1">IF(N57="","",IFERROR(INDIRECT("Postcodes!$C"&amp;SUMPRODUCT(--(Postcodes!$A$2:$A$100&lt;=N57)*(Postcodes!$B$2:$B$100&gt;=N57), ROW(Postcodes!$A$2:$A$100))),"WRONG CODE"))</f>
        <v>0</v>
      </c>
      <c r="AF57" s="12"/>
      <c r="AG57" s="17"/>
      <c r="AH57" s="12"/>
      <c r="AI57" s="12"/>
      <c r="AJ57" s="12"/>
      <c r="AK57" s="12"/>
      <c r="AL57" s="12" t="str">
        <f t="shared" si="2"/>
        <v>asap</v>
      </c>
    </row>
    <row r="58" spans="1:38" ht="15">
      <c r="A58" s="12">
        <f>'Order Form'!A75</f>
        <v>57</v>
      </c>
      <c r="B58" s="65" t="str">
        <f>'Order Form'!N75</f>
        <v/>
      </c>
      <c r="C58" s="1">
        <f>'Order Form'!$E$2</f>
        <v>0</v>
      </c>
      <c r="D58" s="1">
        <f>'Order Form'!$E$3</f>
        <v>0</v>
      </c>
      <c r="E58" s="1">
        <f>'Order Form'!$E$4</f>
        <v>0</v>
      </c>
      <c r="F58" s="1">
        <f>'Order Form'!$E$5</f>
        <v>0</v>
      </c>
      <c r="G58" s="1">
        <f>'Order Form'!$E$7</f>
        <v>0</v>
      </c>
      <c r="H58" s="1">
        <f>'Order Form'!$E$6</f>
        <v>0</v>
      </c>
      <c r="I58" s="1">
        <f>'Order Form'!$E$9</f>
        <v>0</v>
      </c>
      <c r="J58" s="1" t="str">
        <f>'Order Form'!$E$10 &amp; ""</f>
        <v/>
      </c>
      <c r="K58" s="1">
        <f>IF('Order Form'!D75="",'Order Form'!C75,'Order Form'!D75)</f>
        <v>0</v>
      </c>
      <c r="L58" s="1">
        <f>'Order Form'!E75</f>
        <v>0</v>
      </c>
      <c r="M58" s="1">
        <f>'Order Form'!F75</f>
        <v>0</v>
      </c>
      <c r="N58" s="1">
        <f>'Order Form'!J75</f>
        <v>0</v>
      </c>
      <c r="O58" s="1">
        <f>'Order Form'!H75</f>
        <v>0</v>
      </c>
      <c r="P58" s="1">
        <f>'Order Form'!I75</f>
        <v>0</v>
      </c>
      <c r="Q58" s="1" t="str">
        <f>'Order Form'!K75 &amp; ""</f>
        <v/>
      </c>
      <c r="R58" s="1" t="str">
        <f>'Order Form'!M75 &amp; ""</f>
        <v/>
      </c>
      <c r="S58" s="2" t="str">
        <f>'Order Form'!C75 &amp; ""</f>
        <v/>
      </c>
      <c r="T58" s="2" t="str">
        <f>'Order Form'!L75 &amp; ""</f>
        <v/>
      </c>
      <c r="U58" s="2" t="str">
        <f>'Order Form'!$E$12</f>
        <v>YES</v>
      </c>
      <c r="V58" s="13" t="str">
        <f>'Order Form'!$E$13</f>
        <v>ASAP (order with branding can take up to 3 business days to dispatch)</v>
      </c>
      <c r="W58" s="12" t="str">
        <f>'Order Form'!$E$15</f>
        <v>FREE gift card</v>
      </c>
      <c r="X58" s="12" t="str">
        <f>'Order Form'!$E$16</f>
        <v>No thanks</v>
      </c>
      <c r="Y58" s="12" t="str">
        <f t="shared" si="0"/>
        <v>No</v>
      </c>
      <c r="Z58" s="12" t="str">
        <f t="shared" si="1"/>
        <v>No</v>
      </c>
      <c r="AA58" s="12"/>
      <c r="AB58" s="12"/>
      <c r="AC58" s="12"/>
      <c r="AD58" s="12"/>
      <c r="AE58" s="19">
        <f ca="1">IF(N58="","",IFERROR(INDIRECT("Postcodes!$C"&amp;SUMPRODUCT(--(Postcodes!$A$2:$A$100&lt;=N58)*(Postcodes!$B$2:$B$100&gt;=N58), ROW(Postcodes!$A$2:$A$100))),"WRONG CODE"))</f>
        <v>0</v>
      </c>
      <c r="AF58" s="12"/>
      <c r="AG58" s="17"/>
      <c r="AH58" s="12"/>
      <c r="AI58" s="12"/>
      <c r="AJ58" s="12"/>
      <c r="AK58" s="12"/>
      <c r="AL58" s="12" t="str">
        <f t="shared" si="2"/>
        <v>asap</v>
      </c>
    </row>
    <row r="59" spans="1:38" ht="15">
      <c r="A59" s="12">
        <f>'Order Form'!A76</f>
        <v>58</v>
      </c>
      <c r="B59" s="65" t="str">
        <f>'Order Form'!N76</f>
        <v/>
      </c>
      <c r="C59" s="1">
        <f>'Order Form'!$E$2</f>
        <v>0</v>
      </c>
      <c r="D59" s="1">
        <f>'Order Form'!$E$3</f>
        <v>0</v>
      </c>
      <c r="E59" s="1">
        <f>'Order Form'!$E$4</f>
        <v>0</v>
      </c>
      <c r="F59" s="1">
        <f>'Order Form'!$E$5</f>
        <v>0</v>
      </c>
      <c r="G59" s="1">
        <f>'Order Form'!$E$7</f>
        <v>0</v>
      </c>
      <c r="H59" s="1">
        <f>'Order Form'!$E$6</f>
        <v>0</v>
      </c>
      <c r="I59" s="1">
        <f>'Order Form'!$E$9</f>
        <v>0</v>
      </c>
      <c r="J59" s="1" t="str">
        <f>'Order Form'!$E$10 &amp; ""</f>
        <v/>
      </c>
      <c r="K59" s="1">
        <f>IF('Order Form'!D76="",'Order Form'!C76,'Order Form'!D76)</f>
        <v>0</v>
      </c>
      <c r="L59" s="1">
        <f>'Order Form'!E76</f>
        <v>0</v>
      </c>
      <c r="M59" s="1">
        <f>'Order Form'!F76</f>
        <v>0</v>
      </c>
      <c r="N59" s="1">
        <f>'Order Form'!J76</f>
        <v>0</v>
      </c>
      <c r="O59" s="1">
        <f>'Order Form'!H76</f>
        <v>0</v>
      </c>
      <c r="P59" s="1">
        <f>'Order Form'!I76</f>
        <v>0</v>
      </c>
      <c r="Q59" s="1" t="str">
        <f>'Order Form'!K76 &amp; ""</f>
        <v/>
      </c>
      <c r="R59" s="1" t="str">
        <f>'Order Form'!M76 &amp; ""</f>
        <v/>
      </c>
      <c r="S59" s="2" t="str">
        <f>'Order Form'!C76 &amp; ""</f>
        <v/>
      </c>
      <c r="T59" s="2" t="str">
        <f>'Order Form'!L76 &amp; ""</f>
        <v/>
      </c>
      <c r="U59" s="2" t="str">
        <f>'Order Form'!$E$12</f>
        <v>YES</v>
      </c>
      <c r="V59" s="13" t="str">
        <f>'Order Form'!$E$13</f>
        <v>ASAP (order with branding can take up to 3 business days to dispatch)</v>
      </c>
      <c r="W59" s="12" t="str">
        <f>'Order Form'!$E$15</f>
        <v>FREE gift card</v>
      </c>
      <c r="X59" s="12" t="str">
        <f>'Order Form'!$E$16</f>
        <v>No thanks</v>
      </c>
      <c r="Y59" s="12" t="str">
        <f t="shared" si="0"/>
        <v>No</v>
      </c>
      <c r="Z59" s="12" t="str">
        <f t="shared" si="1"/>
        <v>No</v>
      </c>
      <c r="AA59" s="12"/>
      <c r="AB59" s="12"/>
      <c r="AC59" s="12"/>
      <c r="AD59" s="12"/>
      <c r="AE59" s="19">
        <f ca="1">IF(N59="","",IFERROR(INDIRECT("Postcodes!$C"&amp;SUMPRODUCT(--(Postcodes!$A$2:$A$100&lt;=N59)*(Postcodes!$B$2:$B$100&gt;=N59), ROW(Postcodes!$A$2:$A$100))),"WRONG CODE"))</f>
        <v>0</v>
      </c>
      <c r="AF59" s="12"/>
      <c r="AG59" s="17"/>
      <c r="AH59" s="12"/>
      <c r="AI59" s="12"/>
      <c r="AJ59" s="12"/>
      <c r="AK59" s="12"/>
      <c r="AL59" s="12" t="str">
        <f t="shared" si="2"/>
        <v>asap</v>
      </c>
    </row>
    <row r="60" spans="1:38" ht="15">
      <c r="A60" s="12">
        <f>'Order Form'!A77</f>
        <v>59</v>
      </c>
      <c r="B60" s="65" t="str">
        <f>'Order Form'!N77</f>
        <v/>
      </c>
      <c r="C60" s="1">
        <f>'Order Form'!$E$2</f>
        <v>0</v>
      </c>
      <c r="D60" s="1">
        <f>'Order Form'!$E$3</f>
        <v>0</v>
      </c>
      <c r="E60" s="1">
        <f>'Order Form'!$E$4</f>
        <v>0</v>
      </c>
      <c r="F60" s="1">
        <f>'Order Form'!$E$5</f>
        <v>0</v>
      </c>
      <c r="G60" s="1">
        <f>'Order Form'!$E$7</f>
        <v>0</v>
      </c>
      <c r="H60" s="1">
        <f>'Order Form'!$E$6</f>
        <v>0</v>
      </c>
      <c r="I60" s="1">
        <f>'Order Form'!$E$9</f>
        <v>0</v>
      </c>
      <c r="J60" s="1" t="str">
        <f>'Order Form'!$E$10 &amp; ""</f>
        <v/>
      </c>
      <c r="K60" s="1">
        <f>IF('Order Form'!D77="",'Order Form'!C77,'Order Form'!D77)</f>
        <v>0</v>
      </c>
      <c r="L60" s="1">
        <f>'Order Form'!E77</f>
        <v>0</v>
      </c>
      <c r="M60" s="1">
        <f>'Order Form'!F77</f>
        <v>0</v>
      </c>
      <c r="N60" s="1">
        <f>'Order Form'!J77</f>
        <v>0</v>
      </c>
      <c r="O60" s="1">
        <f>'Order Form'!H77</f>
        <v>0</v>
      </c>
      <c r="P60" s="1">
        <f>'Order Form'!I77</f>
        <v>0</v>
      </c>
      <c r="Q60" s="1" t="str">
        <f>'Order Form'!K77 &amp; ""</f>
        <v/>
      </c>
      <c r="R60" s="1" t="str">
        <f>'Order Form'!M77 &amp; ""</f>
        <v/>
      </c>
      <c r="S60" s="2" t="str">
        <f>'Order Form'!C77 &amp; ""</f>
        <v/>
      </c>
      <c r="T60" s="2" t="str">
        <f>'Order Form'!L77 &amp; ""</f>
        <v/>
      </c>
      <c r="U60" s="2" t="str">
        <f>'Order Form'!$E$12</f>
        <v>YES</v>
      </c>
      <c r="V60" s="13" t="str">
        <f>'Order Form'!$E$13</f>
        <v>ASAP (order with branding can take up to 3 business days to dispatch)</v>
      </c>
      <c r="W60" s="12" t="str">
        <f>'Order Form'!$E$15</f>
        <v>FREE gift card</v>
      </c>
      <c r="X60" s="12" t="str">
        <f>'Order Form'!$E$16</f>
        <v>No thanks</v>
      </c>
      <c r="Y60" s="12" t="str">
        <f t="shared" si="0"/>
        <v>No</v>
      </c>
      <c r="Z60" s="12" t="str">
        <f t="shared" si="1"/>
        <v>No</v>
      </c>
      <c r="AA60" s="12"/>
      <c r="AB60" s="12"/>
      <c r="AC60" s="12"/>
      <c r="AD60" s="12"/>
      <c r="AE60" s="19">
        <f ca="1">IF(N60="","",IFERROR(INDIRECT("Postcodes!$C"&amp;SUMPRODUCT(--(Postcodes!$A$2:$A$100&lt;=N60)*(Postcodes!$B$2:$B$100&gt;=N60), ROW(Postcodes!$A$2:$A$100))),"WRONG CODE"))</f>
        <v>0</v>
      </c>
      <c r="AF60" s="12"/>
      <c r="AG60" s="17"/>
      <c r="AH60" s="12"/>
      <c r="AI60" s="12"/>
      <c r="AJ60" s="12"/>
      <c r="AK60" s="12"/>
      <c r="AL60" s="12" t="str">
        <f t="shared" si="2"/>
        <v>asap</v>
      </c>
    </row>
    <row r="61" spans="1:38" ht="15">
      <c r="A61" s="12">
        <f>'Order Form'!A78</f>
        <v>60</v>
      </c>
      <c r="B61" s="65" t="str">
        <f>'Order Form'!N78</f>
        <v/>
      </c>
      <c r="C61" s="1">
        <f>'Order Form'!$E$2</f>
        <v>0</v>
      </c>
      <c r="D61" s="1">
        <f>'Order Form'!$E$3</f>
        <v>0</v>
      </c>
      <c r="E61" s="1">
        <f>'Order Form'!$E$4</f>
        <v>0</v>
      </c>
      <c r="F61" s="1">
        <f>'Order Form'!$E$5</f>
        <v>0</v>
      </c>
      <c r="G61" s="1">
        <f>'Order Form'!$E$7</f>
        <v>0</v>
      </c>
      <c r="H61" s="1">
        <f>'Order Form'!$E$6</f>
        <v>0</v>
      </c>
      <c r="I61" s="1">
        <f>'Order Form'!$E$9</f>
        <v>0</v>
      </c>
      <c r="J61" s="1" t="str">
        <f>'Order Form'!$E$10 &amp; ""</f>
        <v/>
      </c>
      <c r="K61" s="1">
        <f>IF('Order Form'!D78="",'Order Form'!C78,'Order Form'!D78)</f>
        <v>0</v>
      </c>
      <c r="L61" s="1">
        <f>'Order Form'!E78</f>
        <v>0</v>
      </c>
      <c r="M61" s="1">
        <f>'Order Form'!F78</f>
        <v>0</v>
      </c>
      <c r="N61" s="1">
        <f>'Order Form'!J78</f>
        <v>0</v>
      </c>
      <c r="O61" s="1">
        <f>'Order Form'!H78</f>
        <v>0</v>
      </c>
      <c r="P61" s="1">
        <f>'Order Form'!I78</f>
        <v>0</v>
      </c>
      <c r="Q61" s="1" t="str">
        <f>'Order Form'!K78 &amp; ""</f>
        <v/>
      </c>
      <c r="R61" s="1" t="str">
        <f>'Order Form'!M78 &amp; ""</f>
        <v/>
      </c>
      <c r="S61" s="2" t="str">
        <f>'Order Form'!C78 &amp; ""</f>
        <v/>
      </c>
      <c r="T61" s="2" t="str">
        <f>'Order Form'!L78 &amp; ""</f>
        <v/>
      </c>
      <c r="U61" s="2" t="str">
        <f>'Order Form'!$E$12</f>
        <v>YES</v>
      </c>
      <c r="V61" s="13" t="str">
        <f>'Order Form'!$E$13</f>
        <v>ASAP (order with branding can take up to 3 business days to dispatch)</v>
      </c>
      <c r="W61" s="12" t="str">
        <f>'Order Form'!$E$15</f>
        <v>FREE gift card</v>
      </c>
      <c r="X61" s="12" t="str">
        <f>'Order Form'!$E$16</f>
        <v>No thanks</v>
      </c>
      <c r="Y61" s="12" t="str">
        <f t="shared" si="0"/>
        <v>No</v>
      </c>
      <c r="Z61" s="12" t="str">
        <f t="shared" si="1"/>
        <v>No</v>
      </c>
      <c r="AA61" s="12"/>
      <c r="AB61" s="12"/>
      <c r="AC61" s="12"/>
      <c r="AD61" s="12"/>
      <c r="AE61" s="19">
        <f ca="1">IF(N61="","",IFERROR(INDIRECT("Postcodes!$C"&amp;SUMPRODUCT(--(Postcodes!$A$2:$A$100&lt;=N61)*(Postcodes!$B$2:$B$100&gt;=N61), ROW(Postcodes!$A$2:$A$100))),"WRONG CODE"))</f>
        <v>0</v>
      </c>
      <c r="AF61" s="12"/>
      <c r="AG61" s="17"/>
      <c r="AH61" s="12"/>
      <c r="AI61" s="12"/>
      <c r="AJ61" s="12"/>
      <c r="AK61" s="12"/>
      <c r="AL61" s="12" t="str">
        <f t="shared" si="2"/>
        <v>asap</v>
      </c>
    </row>
    <row r="62" spans="1:38" ht="15">
      <c r="A62" s="12">
        <f>'Order Form'!A79</f>
        <v>61</v>
      </c>
      <c r="B62" s="65" t="str">
        <f>'Order Form'!N79</f>
        <v/>
      </c>
      <c r="C62" s="1">
        <f>'Order Form'!$E$2</f>
        <v>0</v>
      </c>
      <c r="D62" s="1">
        <f>'Order Form'!$E$3</f>
        <v>0</v>
      </c>
      <c r="E62" s="1">
        <f>'Order Form'!$E$4</f>
        <v>0</v>
      </c>
      <c r="F62" s="1">
        <f>'Order Form'!$E$5</f>
        <v>0</v>
      </c>
      <c r="G62" s="1">
        <f>'Order Form'!$E$7</f>
        <v>0</v>
      </c>
      <c r="H62" s="1">
        <f>'Order Form'!$E$6</f>
        <v>0</v>
      </c>
      <c r="I62" s="1">
        <f>'Order Form'!$E$9</f>
        <v>0</v>
      </c>
      <c r="J62" s="1" t="str">
        <f>'Order Form'!$E$10 &amp; ""</f>
        <v/>
      </c>
      <c r="K62" s="1">
        <f>IF('Order Form'!D79="",'Order Form'!C79,'Order Form'!D79)</f>
        <v>0</v>
      </c>
      <c r="L62" s="1">
        <f>'Order Form'!E79</f>
        <v>0</v>
      </c>
      <c r="M62" s="1">
        <f>'Order Form'!F79</f>
        <v>0</v>
      </c>
      <c r="N62" s="1">
        <f>'Order Form'!J79</f>
        <v>0</v>
      </c>
      <c r="O62" s="1">
        <f>'Order Form'!H79</f>
        <v>0</v>
      </c>
      <c r="P62" s="1">
        <f>'Order Form'!I79</f>
        <v>0</v>
      </c>
      <c r="Q62" s="1" t="str">
        <f>'Order Form'!K79 &amp; ""</f>
        <v/>
      </c>
      <c r="R62" s="1" t="str">
        <f>'Order Form'!M79 &amp; ""</f>
        <v/>
      </c>
      <c r="S62" s="2" t="str">
        <f>'Order Form'!C79 &amp; ""</f>
        <v/>
      </c>
      <c r="T62" s="2" t="str">
        <f>'Order Form'!L79 &amp; ""</f>
        <v/>
      </c>
      <c r="U62" s="2" t="str">
        <f>'Order Form'!$E$12</f>
        <v>YES</v>
      </c>
      <c r="V62" s="13" t="str">
        <f>'Order Form'!$E$13</f>
        <v>ASAP (order with branding can take up to 3 business days to dispatch)</v>
      </c>
      <c r="W62" s="12" t="str">
        <f>'Order Form'!$E$15</f>
        <v>FREE gift card</v>
      </c>
      <c r="X62" s="12" t="str">
        <f>'Order Form'!$E$16</f>
        <v>No thanks</v>
      </c>
      <c r="Y62" s="12" t="str">
        <f t="shared" si="0"/>
        <v>No</v>
      </c>
      <c r="Z62" s="12" t="str">
        <f t="shared" si="1"/>
        <v>No</v>
      </c>
      <c r="AA62" s="12"/>
      <c r="AB62" s="12"/>
      <c r="AC62" s="12"/>
      <c r="AD62" s="12"/>
      <c r="AE62" s="19">
        <f ca="1">IF(N62="","",IFERROR(INDIRECT("Postcodes!$C"&amp;SUMPRODUCT(--(Postcodes!$A$2:$A$100&lt;=N62)*(Postcodes!$B$2:$B$100&gt;=N62), ROW(Postcodes!$A$2:$A$100))),"WRONG CODE"))</f>
        <v>0</v>
      </c>
      <c r="AF62" s="12"/>
      <c r="AG62" s="17"/>
      <c r="AH62" s="12"/>
      <c r="AI62" s="12"/>
      <c r="AJ62" s="12"/>
      <c r="AK62" s="12"/>
      <c r="AL62" s="12" t="str">
        <f t="shared" si="2"/>
        <v>asap</v>
      </c>
    </row>
    <row r="63" spans="1:38" ht="15">
      <c r="A63" s="12">
        <f>'Order Form'!A80</f>
        <v>62</v>
      </c>
      <c r="B63" s="65" t="str">
        <f>'Order Form'!N80</f>
        <v/>
      </c>
      <c r="C63" s="1">
        <f>'Order Form'!$E$2</f>
        <v>0</v>
      </c>
      <c r="D63" s="1">
        <f>'Order Form'!$E$3</f>
        <v>0</v>
      </c>
      <c r="E63" s="1">
        <f>'Order Form'!$E$4</f>
        <v>0</v>
      </c>
      <c r="F63" s="1">
        <f>'Order Form'!$E$5</f>
        <v>0</v>
      </c>
      <c r="G63" s="1">
        <f>'Order Form'!$E$7</f>
        <v>0</v>
      </c>
      <c r="H63" s="1">
        <f>'Order Form'!$E$6</f>
        <v>0</v>
      </c>
      <c r="I63" s="1">
        <f>'Order Form'!$E$9</f>
        <v>0</v>
      </c>
      <c r="J63" s="1" t="str">
        <f>'Order Form'!$E$10 &amp; ""</f>
        <v/>
      </c>
      <c r="K63" s="1">
        <f>IF('Order Form'!D80="",'Order Form'!C80,'Order Form'!D80)</f>
        <v>0</v>
      </c>
      <c r="L63" s="1">
        <f>'Order Form'!E80</f>
        <v>0</v>
      </c>
      <c r="M63" s="1">
        <f>'Order Form'!F80</f>
        <v>0</v>
      </c>
      <c r="N63" s="1">
        <f>'Order Form'!J80</f>
        <v>0</v>
      </c>
      <c r="O63" s="1">
        <f>'Order Form'!H80</f>
        <v>0</v>
      </c>
      <c r="P63" s="1">
        <f>'Order Form'!I80</f>
        <v>0</v>
      </c>
      <c r="Q63" s="1" t="str">
        <f>'Order Form'!K80 &amp; ""</f>
        <v/>
      </c>
      <c r="R63" s="1" t="str">
        <f>'Order Form'!M80 &amp; ""</f>
        <v/>
      </c>
      <c r="S63" s="2" t="str">
        <f>'Order Form'!C80 &amp; ""</f>
        <v/>
      </c>
      <c r="T63" s="2" t="str">
        <f>'Order Form'!L80 &amp; ""</f>
        <v/>
      </c>
      <c r="U63" s="2" t="str">
        <f>'Order Form'!$E$12</f>
        <v>YES</v>
      </c>
      <c r="V63" s="13" t="str">
        <f>'Order Form'!$E$13</f>
        <v>ASAP (order with branding can take up to 3 business days to dispatch)</v>
      </c>
      <c r="W63" s="12" t="str">
        <f>'Order Form'!$E$15</f>
        <v>FREE gift card</v>
      </c>
      <c r="X63" s="12" t="str">
        <f>'Order Form'!$E$16</f>
        <v>No thanks</v>
      </c>
      <c r="Y63" s="12" t="str">
        <f t="shared" si="0"/>
        <v>No</v>
      </c>
      <c r="Z63" s="12" t="str">
        <f t="shared" si="1"/>
        <v>No</v>
      </c>
      <c r="AA63" s="12"/>
      <c r="AB63" s="12"/>
      <c r="AC63" s="12"/>
      <c r="AD63" s="12"/>
      <c r="AE63" s="19">
        <f ca="1">IF(N63="","",IFERROR(INDIRECT("Postcodes!$C"&amp;SUMPRODUCT(--(Postcodes!$A$2:$A$100&lt;=N63)*(Postcodes!$B$2:$B$100&gt;=N63), ROW(Postcodes!$A$2:$A$100))),"WRONG CODE"))</f>
        <v>0</v>
      </c>
      <c r="AF63" s="12"/>
      <c r="AG63" s="17"/>
      <c r="AH63" s="12"/>
      <c r="AI63" s="12"/>
      <c r="AJ63" s="12"/>
      <c r="AK63" s="12"/>
      <c r="AL63" s="12" t="str">
        <f t="shared" si="2"/>
        <v>asap</v>
      </c>
    </row>
    <row r="64" spans="1:38" ht="15">
      <c r="A64" s="12">
        <f>'Order Form'!A81</f>
        <v>63</v>
      </c>
      <c r="B64" s="65" t="str">
        <f>'Order Form'!N81</f>
        <v/>
      </c>
      <c r="C64" s="1">
        <f>'Order Form'!$E$2</f>
        <v>0</v>
      </c>
      <c r="D64" s="1">
        <f>'Order Form'!$E$3</f>
        <v>0</v>
      </c>
      <c r="E64" s="1">
        <f>'Order Form'!$E$4</f>
        <v>0</v>
      </c>
      <c r="F64" s="1">
        <f>'Order Form'!$E$5</f>
        <v>0</v>
      </c>
      <c r="G64" s="1">
        <f>'Order Form'!$E$7</f>
        <v>0</v>
      </c>
      <c r="H64" s="1">
        <f>'Order Form'!$E$6</f>
        <v>0</v>
      </c>
      <c r="I64" s="1">
        <f>'Order Form'!$E$9</f>
        <v>0</v>
      </c>
      <c r="J64" s="1" t="str">
        <f>'Order Form'!$E$10 &amp; ""</f>
        <v/>
      </c>
      <c r="K64" s="1">
        <f>IF('Order Form'!D81="",'Order Form'!C81,'Order Form'!D81)</f>
        <v>0</v>
      </c>
      <c r="L64" s="1">
        <f>'Order Form'!E81</f>
        <v>0</v>
      </c>
      <c r="M64" s="1">
        <f>'Order Form'!F81</f>
        <v>0</v>
      </c>
      <c r="N64" s="1">
        <f>'Order Form'!J81</f>
        <v>0</v>
      </c>
      <c r="O64" s="1">
        <f>'Order Form'!H81</f>
        <v>0</v>
      </c>
      <c r="P64" s="1">
        <f>'Order Form'!I81</f>
        <v>0</v>
      </c>
      <c r="Q64" s="1" t="str">
        <f>'Order Form'!K81 &amp; ""</f>
        <v/>
      </c>
      <c r="R64" s="1" t="str">
        <f>'Order Form'!M81 &amp; ""</f>
        <v/>
      </c>
      <c r="S64" s="2" t="str">
        <f>'Order Form'!C81 &amp; ""</f>
        <v/>
      </c>
      <c r="T64" s="2" t="str">
        <f>'Order Form'!L81 &amp; ""</f>
        <v/>
      </c>
      <c r="U64" s="2" t="str">
        <f>'Order Form'!$E$12</f>
        <v>YES</v>
      </c>
      <c r="V64" s="13" t="str">
        <f>'Order Form'!$E$13</f>
        <v>ASAP (order with branding can take up to 3 business days to dispatch)</v>
      </c>
      <c r="W64" s="12" t="str">
        <f>'Order Form'!$E$15</f>
        <v>FREE gift card</v>
      </c>
      <c r="X64" s="12" t="str">
        <f>'Order Form'!$E$16</f>
        <v>No thanks</v>
      </c>
      <c r="Y64" s="12" t="str">
        <f t="shared" si="0"/>
        <v>No</v>
      </c>
      <c r="Z64" s="12" t="str">
        <f t="shared" si="1"/>
        <v>No</v>
      </c>
      <c r="AA64" s="12"/>
      <c r="AB64" s="12"/>
      <c r="AC64" s="12"/>
      <c r="AD64" s="12"/>
      <c r="AE64" s="19">
        <f ca="1">IF(N64="","",IFERROR(INDIRECT("Postcodes!$C"&amp;SUMPRODUCT(--(Postcodes!$A$2:$A$100&lt;=N64)*(Postcodes!$B$2:$B$100&gt;=N64), ROW(Postcodes!$A$2:$A$100))),"WRONG CODE"))</f>
        <v>0</v>
      </c>
      <c r="AF64" s="12"/>
      <c r="AG64" s="17"/>
      <c r="AH64" s="12"/>
      <c r="AI64" s="12"/>
      <c r="AJ64" s="12"/>
      <c r="AK64" s="12"/>
      <c r="AL64" s="12" t="str">
        <f t="shared" si="2"/>
        <v>asap</v>
      </c>
    </row>
    <row r="65" spans="1:38" ht="15">
      <c r="A65" s="12">
        <f>'Order Form'!A82</f>
        <v>64</v>
      </c>
      <c r="B65" s="65" t="str">
        <f>'Order Form'!N82</f>
        <v/>
      </c>
      <c r="C65" s="1">
        <f>'Order Form'!$E$2</f>
        <v>0</v>
      </c>
      <c r="D65" s="1">
        <f>'Order Form'!$E$3</f>
        <v>0</v>
      </c>
      <c r="E65" s="1">
        <f>'Order Form'!$E$4</f>
        <v>0</v>
      </c>
      <c r="F65" s="1">
        <f>'Order Form'!$E$5</f>
        <v>0</v>
      </c>
      <c r="G65" s="1">
        <f>'Order Form'!$E$7</f>
        <v>0</v>
      </c>
      <c r="H65" s="1">
        <f>'Order Form'!$E$6</f>
        <v>0</v>
      </c>
      <c r="I65" s="1">
        <f>'Order Form'!$E$9</f>
        <v>0</v>
      </c>
      <c r="J65" s="1" t="str">
        <f>'Order Form'!$E$10 &amp; ""</f>
        <v/>
      </c>
      <c r="K65" s="1">
        <f>IF('Order Form'!D82="",'Order Form'!C82,'Order Form'!D82)</f>
        <v>0</v>
      </c>
      <c r="L65" s="1">
        <f>'Order Form'!E82</f>
        <v>0</v>
      </c>
      <c r="M65" s="1">
        <f>'Order Form'!F82</f>
        <v>0</v>
      </c>
      <c r="N65" s="1">
        <f>'Order Form'!J82</f>
        <v>0</v>
      </c>
      <c r="O65" s="1">
        <f>'Order Form'!H82</f>
        <v>0</v>
      </c>
      <c r="P65" s="1">
        <f>'Order Form'!I82</f>
        <v>0</v>
      </c>
      <c r="Q65" s="1" t="str">
        <f>'Order Form'!K82 &amp; ""</f>
        <v/>
      </c>
      <c r="R65" s="1" t="str">
        <f>'Order Form'!M82 &amp; ""</f>
        <v/>
      </c>
      <c r="S65" s="2" t="str">
        <f>'Order Form'!C82 &amp; ""</f>
        <v/>
      </c>
      <c r="T65" s="2" t="str">
        <f>'Order Form'!L82 &amp; ""</f>
        <v/>
      </c>
      <c r="U65" s="2" t="str">
        <f>'Order Form'!$E$12</f>
        <v>YES</v>
      </c>
      <c r="V65" s="13" t="str">
        <f>'Order Form'!$E$13</f>
        <v>ASAP (order with branding can take up to 3 business days to dispatch)</v>
      </c>
      <c r="W65" s="12" t="str">
        <f>'Order Form'!$E$15</f>
        <v>FREE gift card</v>
      </c>
      <c r="X65" s="12" t="str">
        <f>'Order Form'!$E$16</f>
        <v>No thanks</v>
      </c>
      <c r="Y65" s="12" t="str">
        <f t="shared" si="0"/>
        <v>No</v>
      </c>
      <c r="Z65" s="12" t="str">
        <f t="shared" si="1"/>
        <v>No</v>
      </c>
      <c r="AA65" s="12"/>
      <c r="AB65" s="12"/>
      <c r="AC65" s="12"/>
      <c r="AD65" s="12"/>
      <c r="AE65" s="19">
        <f ca="1">IF(N65="","",IFERROR(INDIRECT("Postcodes!$C"&amp;SUMPRODUCT(--(Postcodes!$A$2:$A$100&lt;=N65)*(Postcodes!$B$2:$B$100&gt;=N65), ROW(Postcodes!$A$2:$A$100))),"WRONG CODE"))</f>
        <v>0</v>
      </c>
      <c r="AF65" s="12"/>
      <c r="AG65" s="17"/>
      <c r="AH65" s="12"/>
      <c r="AI65" s="12"/>
      <c r="AJ65" s="12"/>
      <c r="AK65" s="12"/>
      <c r="AL65" s="12" t="str">
        <f t="shared" si="2"/>
        <v>asap</v>
      </c>
    </row>
    <row r="66" spans="1:38" ht="15">
      <c r="A66" s="12">
        <f>'Order Form'!A83</f>
        <v>65</v>
      </c>
      <c r="B66" s="65" t="str">
        <f>'Order Form'!N83</f>
        <v/>
      </c>
      <c r="C66" s="1">
        <f>'Order Form'!$E$2</f>
        <v>0</v>
      </c>
      <c r="D66" s="1">
        <f>'Order Form'!$E$3</f>
        <v>0</v>
      </c>
      <c r="E66" s="1">
        <f>'Order Form'!$E$4</f>
        <v>0</v>
      </c>
      <c r="F66" s="1">
        <f>'Order Form'!$E$5</f>
        <v>0</v>
      </c>
      <c r="G66" s="1">
        <f>'Order Form'!$E$7</f>
        <v>0</v>
      </c>
      <c r="H66" s="1">
        <f>'Order Form'!$E$6</f>
        <v>0</v>
      </c>
      <c r="I66" s="1">
        <f>'Order Form'!$E$9</f>
        <v>0</v>
      </c>
      <c r="J66" s="1" t="str">
        <f>'Order Form'!$E$10 &amp; ""</f>
        <v/>
      </c>
      <c r="K66" s="1">
        <f>IF('Order Form'!D83="",'Order Form'!C83,'Order Form'!D83)</f>
        <v>0</v>
      </c>
      <c r="L66" s="1">
        <f>'Order Form'!E83</f>
        <v>0</v>
      </c>
      <c r="M66" s="1">
        <f>'Order Form'!F83</f>
        <v>0</v>
      </c>
      <c r="N66" s="1">
        <f>'Order Form'!J83</f>
        <v>0</v>
      </c>
      <c r="O66" s="1">
        <f>'Order Form'!H83</f>
        <v>0</v>
      </c>
      <c r="P66" s="1">
        <f>'Order Form'!I83</f>
        <v>0</v>
      </c>
      <c r="Q66" s="1" t="str">
        <f>'Order Form'!K83 &amp; ""</f>
        <v/>
      </c>
      <c r="R66" s="1" t="str">
        <f>'Order Form'!M83 &amp; ""</f>
        <v/>
      </c>
      <c r="S66" s="2" t="str">
        <f>'Order Form'!C83 &amp; ""</f>
        <v/>
      </c>
      <c r="T66" s="2" t="str">
        <f>'Order Form'!L83 &amp; ""</f>
        <v/>
      </c>
      <c r="U66" s="2" t="str">
        <f>'Order Form'!$E$12</f>
        <v>YES</v>
      </c>
      <c r="V66" s="13" t="str">
        <f>'Order Form'!$E$13</f>
        <v>ASAP (order with branding can take up to 3 business days to dispatch)</v>
      </c>
      <c r="W66" s="12" t="str">
        <f>'Order Form'!$E$15</f>
        <v>FREE gift card</v>
      </c>
      <c r="X66" s="12" t="str">
        <f>'Order Form'!$E$16</f>
        <v>No thanks</v>
      </c>
      <c r="Y66" s="12" t="str">
        <f t="shared" si="0"/>
        <v>No</v>
      </c>
      <c r="Z66" s="12" t="str">
        <f t="shared" si="1"/>
        <v>No</v>
      </c>
      <c r="AA66" s="12"/>
      <c r="AB66" s="12"/>
      <c r="AC66" s="12"/>
      <c r="AD66" s="12"/>
      <c r="AE66" s="19">
        <f ca="1">IF(N66="","",IFERROR(INDIRECT("Postcodes!$C"&amp;SUMPRODUCT(--(Postcodes!$A$2:$A$100&lt;=N66)*(Postcodes!$B$2:$B$100&gt;=N66), ROW(Postcodes!$A$2:$A$100))),"WRONG CODE"))</f>
        <v>0</v>
      </c>
      <c r="AF66" s="12"/>
      <c r="AG66" s="17"/>
      <c r="AH66" s="12"/>
      <c r="AI66" s="12"/>
      <c r="AJ66" s="12"/>
      <c r="AK66" s="12"/>
      <c r="AL66" s="12" t="str">
        <f t="shared" si="2"/>
        <v>asap</v>
      </c>
    </row>
    <row r="67" spans="1:38" ht="15">
      <c r="A67" s="12">
        <f>'Order Form'!A84</f>
        <v>66</v>
      </c>
      <c r="B67" s="65" t="str">
        <f>'Order Form'!N84</f>
        <v/>
      </c>
      <c r="C67" s="1">
        <f>'Order Form'!$E$2</f>
        <v>0</v>
      </c>
      <c r="D67" s="1">
        <f>'Order Form'!$E$3</f>
        <v>0</v>
      </c>
      <c r="E67" s="1">
        <f>'Order Form'!$E$4</f>
        <v>0</v>
      </c>
      <c r="F67" s="1">
        <f>'Order Form'!$E$5</f>
        <v>0</v>
      </c>
      <c r="G67" s="1">
        <f>'Order Form'!$E$7</f>
        <v>0</v>
      </c>
      <c r="H67" s="1">
        <f>'Order Form'!$E$6</f>
        <v>0</v>
      </c>
      <c r="I67" s="1">
        <f>'Order Form'!$E$9</f>
        <v>0</v>
      </c>
      <c r="J67" s="1" t="str">
        <f>'Order Form'!$E$10 &amp; ""</f>
        <v/>
      </c>
      <c r="K67" s="1">
        <f>IF('Order Form'!D84="",'Order Form'!C84,'Order Form'!D84)</f>
        <v>0</v>
      </c>
      <c r="L67" s="1">
        <f>'Order Form'!E84</f>
        <v>0</v>
      </c>
      <c r="M67" s="1">
        <f>'Order Form'!F84</f>
        <v>0</v>
      </c>
      <c r="N67" s="1">
        <f>'Order Form'!J84</f>
        <v>0</v>
      </c>
      <c r="O67" s="1">
        <f>'Order Form'!H84</f>
        <v>0</v>
      </c>
      <c r="P67" s="1">
        <f>'Order Form'!I84</f>
        <v>0</v>
      </c>
      <c r="Q67" s="1" t="str">
        <f>'Order Form'!K84 &amp; ""</f>
        <v/>
      </c>
      <c r="R67" s="1" t="str">
        <f>'Order Form'!M84 &amp; ""</f>
        <v/>
      </c>
      <c r="S67" s="2" t="str">
        <f>'Order Form'!C84 &amp; ""</f>
        <v/>
      </c>
      <c r="T67" s="2" t="str">
        <f>'Order Form'!L84 &amp; ""</f>
        <v/>
      </c>
      <c r="U67" s="2" t="str">
        <f>'Order Form'!$E$12</f>
        <v>YES</v>
      </c>
      <c r="V67" s="13" t="str">
        <f>'Order Form'!$E$13</f>
        <v>ASAP (order with branding can take up to 3 business days to dispatch)</v>
      </c>
      <c r="W67" s="12" t="str">
        <f>'Order Form'!$E$15</f>
        <v>FREE gift card</v>
      </c>
      <c r="X67" s="12" t="str">
        <f>'Order Form'!$E$16</f>
        <v>No thanks</v>
      </c>
      <c r="Y67" s="12" t="str">
        <f t="shared" ref="Y67:Y130" si="3">IF($W$2="FREE gift card","No","Yes")</f>
        <v>No</v>
      </c>
      <c r="Z67" s="12" t="str">
        <f t="shared" ref="Z67:Z130" si="4">IF(X67="No Thanks","No","Yes")</f>
        <v>No</v>
      </c>
      <c r="AA67" s="12"/>
      <c r="AB67" s="12"/>
      <c r="AC67" s="12"/>
      <c r="AD67" s="12"/>
      <c r="AE67" s="19">
        <f ca="1">IF(N67="","",IFERROR(INDIRECT("Postcodes!$C"&amp;SUMPRODUCT(--(Postcodes!$A$2:$A$100&lt;=N67)*(Postcodes!$B$2:$B$100&gt;=N67), ROW(Postcodes!$A$2:$A$100))),"WRONG CODE"))</f>
        <v>0</v>
      </c>
      <c r="AF67" s="12"/>
      <c r="AG67" s="17"/>
      <c r="AH67" s="12"/>
      <c r="AI67" s="12"/>
      <c r="AJ67" s="12"/>
      <c r="AK67" s="12"/>
      <c r="AL67" s="12" t="str">
        <f t="shared" ref="AL67:AL130" si="5">IF(AND(V67="ASAP (order with branding can take up to 3 business days to dispatch)",W67="FREE gift card",X67="No Thanks"),"asap","")</f>
        <v>asap</v>
      </c>
    </row>
    <row r="68" spans="1:38" ht="15">
      <c r="A68" s="12">
        <f>'Order Form'!A85</f>
        <v>67</v>
      </c>
      <c r="B68" s="65" t="str">
        <f>'Order Form'!N85</f>
        <v/>
      </c>
      <c r="C68" s="1">
        <f>'Order Form'!$E$2</f>
        <v>0</v>
      </c>
      <c r="D68" s="1">
        <f>'Order Form'!$E$3</f>
        <v>0</v>
      </c>
      <c r="E68" s="1">
        <f>'Order Form'!$E$4</f>
        <v>0</v>
      </c>
      <c r="F68" s="1">
        <f>'Order Form'!$E$5</f>
        <v>0</v>
      </c>
      <c r="G68" s="1">
        <f>'Order Form'!$E$7</f>
        <v>0</v>
      </c>
      <c r="H68" s="1">
        <f>'Order Form'!$E$6</f>
        <v>0</v>
      </c>
      <c r="I68" s="1">
        <f>'Order Form'!$E$9</f>
        <v>0</v>
      </c>
      <c r="J68" s="1" t="str">
        <f>'Order Form'!$E$10 &amp; ""</f>
        <v/>
      </c>
      <c r="K68" s="1">
        <f>IF('Order Form'!D85="",'Order Form'!C85,'Order Form'!D85)</f>
        <v>0</v>
      </c>
      <c r="L68" s="1">
        <f>'Order Form'!E85</f>
        <v>0</v>
      </c>
      <c r="M68" s="1">
        <f>'Order Form'!F85</f>
        <v>0</v>
      </c>
      <c r="N68" s="1">
        <f>'Order Form'!J85</f>
        <v>0</v>
      </c>
      <c r="O68" s="1">
        <f>'Order Form'!H85</f>
        <v>0</v>
      </c>
      <c r="P68" s="1">
        <f>'Order Form'!I85</f>
        <v>0</v>
      </c>
      <c r="Q68" s="1" t="str">
        <f>'Order Form'!K85 &amp; ""</f>
        <v/>
      </c>
      <c r="R68" s="1" t="str">
        <f>'Order Form'!M85 &amp; ""</f>
        <v/>
      </c>
      <c r="S68" s="2" t="str">
        <f>'Order Form'!C85 &amp; ""</f>
        <v/>
      </c>
      <c r="T68" s="2" t="str">
        <f>'Order Form'!L85 &amp; ""</f>
        <v/>
      </c>
      <c r="U68" s="2" t="str">
        <f>'Order Form'!$E$12</f>
        <v>YES</v>
      </c>
      <c r="V68" s="13" t="str">
        <f>'Order Form'!$E$13</f>
        <v>ASAP (order with branding can take up to 3 business days to dispatch)</v>
      </c>
      <c r="W68" s="12" t="str">
        <f>'Order Form'!$E$15</f>
        <v>FREE gift card</v>
      </c>
      <c r="X68" s="12" t="str">
        <f>'Order Form'!$E$16</f>
        <v>No thanks</v>
      </c>
      <c r="Y68" s="12" t="str">
        <f t="shared" si="3"/>
        <v>No</v>
      </c>
      <c r="Z68" s="12" t="str">
        <f t="shared" si="4"/>
        <v>No</v>
      </c>
      <c r="AA68" s="12"/>
      <c r="AB68" s="12"/>
      <c r="AC68" s="12"/>
      <c r="AD68" s="12"/>
      <c r="AE68" s="19">
        <f ca="1">IF(N68="","",IFERROR(INDIRECT("Postcodes!$C"&amp;SUMPRODUCT(--(Postcodes!$A$2:$A$100&lt;=N68)*(Postcodes!$B$2:$B$100&gt;=N68), ROW(Postcodes!$A$2:$A$100))),"WRONG CODE"))</f>
        <v>0</v>
      </c>
      <c r="AF68" s="12"/>
      <c r="AG68" s="17"/>
      <c r="AH68" s="12"/>
      <c r="AI68" s="12"/>
      <c r="AJ68" s="12"/>
      <c r="AK68" s="12"/>
      <c r="AL68" s="12" t="str">
        <f t="shared" si="5"/>
        <v>asap</v>
      </c>
    </row>
    <row r="69" spans="1:38" ht="15">
      <c r="A69" s="12">
        <f>'Order Form'!A86</f>
        <v>68</v>
      </c>
      <c r="B69" s="65" t="str">
        <f>'Order Form'!N86</f>
        <v/>
      </c>
      <c r="C69" s="1">
        <f>'Order Form'!$E$2</f>
        <v>0</v>
      </c>
      <c r="D69" s="1">
        <f>'Order Form'!$E$3</f>
        <v>0</v>
      </c>
      <c r="E69" s="1">
        <f>'Order Form'!$E$4</f>
        <v>0</v>
      </c>
      <c r="F69" s="1">
        <f>'Order Form'!$E$5</f>
        <v>0</v>
      </c>
      <c r="G69" s="1">
        <f>'Order Form'!$E$7</f>
        <v>0</v>
      </c>
      <c r="H69" s="1">
        <f>'Order Form'!$E$6</f>
        <v>0</v>
      </c>
      <c r="I69" s="1">
        <f>'Order Form'!$E$9</f>
        <v>0</v>
      </c>
      <c r="J69" s="1" t="str">
        <f>'Order Form'!$E$10 &amp; ""</f>
        <v/>
      </c>
      <c r="K69" s="1">
        <f>IF('Order Form'!D86="",'Order Form'!C86,'Order Form'!D86)</f>
        <v>0</v>
      </c>
      <c r="L69" s="1">
        <f>'Order Form'!E86</f>
        <v>0</v>
      </c>
      <c r="M69" s="1">
        <f>'Order Form'!F86</f>
        <v>0</v>
      </c>
      <c r="N69" s="1">
        <f>'Order Form'!J86</f>
        <v>0</v>
      </c>
      <c r="O69" s="1">
        <f>'Order Form'!H86</f>
        <v>0</v>
      </c>
      <c r="P69" s="1">
        <f>'Order Form'!I86</f>
        <v>0</v>
      </c>
      <c r="Q69" s="1" t="str">
        <f>'Order Form'!K86 &amp; ""</f>
        <v/>
      </c>
      <c r="R69" s="1" t="str">
        <f>'Order Form'!M86 &amp; ""</f>
        <v/>
      </c>
      <c r="S69" s="2" t="str">
        <f>'Order Form'!C86 &amp; ""</f>
        <v/>
      </c>
      <c r="T69" s="2" t="str">
        <f>'Order Form'!L86 &amp; ""</f>
        <v/>
      </c>
      <c r="U69" s="2" t="str">
        <f>'Order Form'!$E$12</f>
        <v>YES</v>
      </c>
      <c r="V69" s="13" t="str">
        <f>'Order Form'!$E$13</f>
        <v>ASAP (order with branding can take up to 3 business days to dispatch)</v>
      </c>
      <c r="W69" s="12" t="str">
        <f>'Order Form'!$E$15</f>
        <v>FREE gift card</v>
      </c>
      <c r="X69" s="12" t="str">
        <f>'Order Form'!$E$16</f>
        <v>No thanks</v>
      </c>
      <c r="Y69" s="12" t="str">
        <f t="shared" si="3"/>
        <v>No</v>
      </c>
      <c r="Z69" s="12" t="str">
        <f t="shared" si="4"/>
        <v>No</v>
      </c>
      <c r="AA69" s="12"/>
      <c r="AB69" s="12"/>
      <c r="AC69" s="12"/>
      <c r="AD69" s="12"/>
      <c r="AE69" s="19">
        <f ca="1">IF(N69="","",IFERROR(INDIRECT("Postcodes!$C"&amp;SUMPRODUCT(--(Postcodes!$A$2:$A$100&lt;=N69)*(Postcodes!$B$2:$B$100&gt;=N69), ROW(Postcodes!$A$2:$A$100))),"WRONG CODE"))</f>
        <v>0</v>
      </c>
      <c r="AF69" s="12"/>
      <c r="AG69" s="17"/>
      <c r="AH69" s="12"/>
      <c r="AI69" s="12"/>
      <c r="AJ69" s="12"/>
      <c r="AK69" s="12"/>
      <c r="AL69" s="12" t="str">
        <f t="shared" si="5"/>
        <v>asap</v>
      </c>
    </row>
    <row r="70" spans="1:38" ht="15">
      <c r="A70" s="12">
        <f>'Order Form'!A87</f>
        <v>69</v>
      </c>
      <c r="B70" s="65" t="str">
        <f>'Order Form'!N87</f>
        <v/>
      </c>
      <c r="C70" s="1">
        <f>'Order Form'!$E$2</f>
        <v>0</v>
      </c>
      <c r="D70" s="1">
        <f>'Order Form'!$E$3</f>
        <v>0</v>
      </c>
      <c r="E70" s="1">
        <f>'Order Form'!$E$4</f>
        <v>0</v>
      </c>
      <c r="F70" s="1">
        <f>'Order Form'!$E$5</f>
        <v>0</v>
      </c>
      <c r="G70" s="1">
        <f>'Order Form'!$E$7</f>
        <v>0</v>
      </c>
      <c r="H70" s="1">
        <f>'Order Form'!$E$6</f>
        <v>0</v>
      </c>
      <c r="I70" s="1">
        <f>'Order Form'!$E$9</f>
        <v>0</v>
      </c>
      <c r="J70" s="1" t="str">
        <f>'Order Form'!$E$10 &amp; ""</f>
        <v/>
      </c>
      <c r="K70" s="1">
        <f>IF('Order Form'!D87="",'Order Form'!C87,'Order Form'!D87)</f>
        <v>0</v>
      </c>
      <c r="L70" s="1">
        <f>'Order Form'!E87</f>
        <v>0</v>
      </c>
      <c r="M70" s="1">
        <f>'Order Form'!F87</f>
        <v>0</v>
      </c>
      <c r="N70" s="1">
        <f>'Order Form'!J87</f>
        <v>0</v>
      </c>
      <c r="O70" s="1">
        <f>'Order Form'!H87</f>
        <v>0</v>
      </c>
      <c r="P70" s="1">
        <f>'Order Form'!I87</f>
        <v>0</v>
      </c>
      <c r="Q70" s="1" t="str">
        <f>'Order Form'!K87 &amp; ""</f>
        <v/>
      </c>
      <c r="R70" s="1" t="str">
        <f>'Order Form'!M87 &amp; ""</f>
        <v/>
      </c>
      <c r="S70" s="2" t="str">
        <f>'Order Form'!C87 &amp; ""</f>
        <v/>
      </c>
      <c r="T70" s="2" t="str">
        <f>'Order Form'!L87 &amp; ""</f>
        <v/>
      </c>
      <c r="U70" s="2" t="str">
        <f>'Order Form'!$E$12</f>
        <v>YES</v>
      </c>
      <c r="V70" s="13" t="str">
        <f>'Order Form'!$E$13</f>
        <v>ASAP (order with branding can take up to 3 business days to dispatch)</v>
      </c>
      <c r="W70" s="12" t="str">
        <f>'Order Form'!$E$15</f>
        <v>FREE gift card</v>
      </c>
      <c r="X70" s="12" t="str">
        <f>'Order Form'!$E$16</f>
        <v>No thanks</v>
      </c>
      <c r="Y70" s="12" t="str">
        <f t="shared" si="3"/>
        <v>No</v>
      </c>
      <c r="Z70" s="12" t="str">
        <f t="shared" si="4"/>
        <v>No</v>
      </c>
      <c r="AA70" s="12"/>
      <c r="AB70" s="12"/>
      <c r="AC70" s="12"/>
      <c r="AD70" s="12"/>
      <c r="AE70" s="19">
        <f ca="1">IF(N70="","",IFERROR(INDIRECT("Postcodes!$C"&amp;SUMPRODUCT(--(Postcodes!$A$2:$A$100&lt;=N70)*(Postcodes!$B$2:$B$100&gt;=N70), ROW(Postcodes!$A$2:$A$100))),"WRONG CODE"))</f>
        <v>0</v>
      </c>
      <c r="AF70" s="12"/>
      <c r="AG70" s="17"/>
      <c r="AH70" s="12"/>
      <c r="AI70" s="12"/>
      <c r="AJ70" s="12"/>
      <c r="AK70" s="12"/>
      <c r="AL70" s="12" t="str">
        <f t="shared" si="5"/>
        <v>asap</v>
      </c>
    </row>
    <row r="71" spans="1:38" ht="15">
      <c r="A71" s="12">
        <f>'Order Form'!A88</f>
        <v>70</v>
      </c>
      <c r="B71" s="65" t="str">
        <f>'Order Form'!N88</f>
        <v/>
      </c>
      <c r="C71" s="1">
        <f>'Order Form'!$E$2</f>
        <v>0</v>
      </c>
      <c r="D71" s="1">
        <f>'Order Form'!$E$3</f>
        <v>0</v>
      </c>
      <c r="E71" s="1">
        <f>'Order Form'!$E$4</f>
        <v>0</v>
      </c>
      <c r="F71" s="1">
        <f>'Order Form'!$E$5</f>
        <v>0</v>
      </c>
      <c r="G71" s="1">
        <f>'Order Form'!$E$7</f>
        <v>0</v>
      </c>
      <c r="H71" s="1">
        <f>'Order Form'!$E$6</f>
        <v>0</v>
      </c>
      <c r="I71" s="1">
        <f>'Order Form'!$E$9</f>
        <v>0</v>
      </c>
      <c r="J71" s="1" t="str">
        <f>'Order Form'!$E$10 &amp; ""</f>
        <v/>
      </c>
      <c r="K71" s="1">
        <f>IF('Order Form'!D88="",'Order Form'!C88,'Order Form'!D88)</f>
        <v>0</v>
      </c>
      <c r="L71" s="1">
        <f>'Order Form'!E88</f>
        <v>0</v>
      </c>
      <c r="M71" s="1">
        <f>'Order Form'!F88</f>
        <v>0</v>
      </c>
      <c r="N71" s="1">
        <f>'Order Form'!J88</f>
        <v>0</v>
      </c>
      <c r="O71" s="1">
        <f>'Order Form'!H88</f>
        <v>0</v>
      </c>
      <c r="P71" s="1">
        <f>'Order Form'!I88</f>
        <v>0</v>
      </c>
      <c r="Q71" s="1" t="str">
        <f>'Order Form'!K88 &amp; ""</f>
        <v/>
      </c>
      <c r="R71" s="1" t="str">
        <f>'Order Form'!M88 &amp; ""</f>
        <v/>
      </c>
      <c r="S71" s="2" t="str">
        <f>'Order Form'!C88 &amp; ""</f>
        <v/>
      </c>
      <c r="T71" s="2" t="str">
        <f>'Order Form'!L88 &amp; ""</f>
        <v/>
      </c>
      <c r="U71" s="2" t="str">
        <f>'Order Form'!$E$12</f>
        <v>YES</v>
      </c>
      <c r="V71" s="13" t="str">
        <f>'Order Form'!$E$13</f>
        <v>ASAP (order with branding can take up to 3 business days to dispatch)</v>
      </c>
      <c r="W71" s="12" t="str">
        <f>'Order Form'!$E$15</f>
        <v>FREE gift card</v>
      </c>
      <c r="X71" s="12" t="str">
        <f>'Order Form'!$E$16</f>
        <v>No thanks</v>
      </c>
      <c r="Y71" s="12" t="str">
        <f t="shared" si="3"/>
        <v>No</v>
      </c>
      <c r="Z71" s="12" t="str">
        <f t="shared" si="4"/>
        <v>No</v>
      </c>
      <c r="AA71" s="12"/>
      <c r="AB71" s="12"/>
      <c r="AC71" s="12"/>
      <c r="AD71" s="12"/>
      <c r="AE71" s="19">
        <f ca="1">IF(N71="","",IFERROR(INDIRECT("Postcodes!$C"&amp;SUMPRODUCT(--(Postcodes!$A$2:$A$100&lt;=N71)*(Postcodes!$B$2:$B$100&gt;=N71), ROW(Postcodes!$A$2:$A$100))),"WRONG CODE"))</f>
        <v>0</v>
      </c>
      <c r="AF71" s="12"/>
      <c r="AG71" s="17"/>
      <c r="AH71" s="12"/>
      <c r="AI71" s="12"/>
      <c r="AJ71" s="12"/>
      <c r="AK71" s="12"/>
      <c r="AL71" s="12" t="str">
        <f t="shared" si="5"/>
        <v>asap</v>
      </c>
    </row>
    <row r="72" spans="1:38" ht="15">
      <c r="A72" s="12">
        <f>'Order Form'!A89</f>
        <v>71</v>
      </c>
      <c r="B72" s="65" t="str">
        <f>'Order Form'!N89</f>
        <v/>
      </c>
      <c r="C72" s="1">
        <f>'Order Form'!$E$2</f>
        <v>0</v>
      </c>
      <c r="D72" s="1">
        <f>'Order Form'!$E$3</f>
        <v>0</v>
      </c>
      <c r="E72" s="1">
        <f>'Order Form'!$E$4</f>
        <v>0</v>
      </c>
      <c r="F72" s="1">
        <f>'Order Form'!$E$5</f>
        <v>0</v>
      </c>
      <c r="G72" s="1">
        <f>'Order Form'!$E$7</f>
        <v>0</v>
      </c>
      <c r="H72" s="1">
        <f>'Order Form'!$E$6</f>
        <v>0</v>
      </c>
      <c r="I72" s="1">
        <f>'Order Form'!$E$9</f>
        <v>0</v>
      </c>
      <c r="J72" s="1" t="str">
        <f>'Order Form'!$E$10 &amp; ""</f>
        <v/>
      </c>
      <c r="K72" s="1">
        <f>IF('Order Form'!D89="",'Order Form'!C89,'Order Form'!D89)</f>
        <v>0</v>
      </c>
      <c r="L72" s="1">
        <f>'Order Form'!E89</f>
        <v>0</v>
      </c>
      <c r="M72" s="1">
        <f>'Order Form'!F89</f>
        <v>0</v>
      </c>
      <c r="N72" s="1">
        <f>'Order Form'!J89</f>
        <v>0</v>
      </c>
      <c r="O72" s="1">
        <f>'Order Form'!H89</f>
        <v>0</v>
      </c>
      <c r="P72" s="1">
        <f>'Order Form'!I89</f>
        <v>0</v>
      </c>
      <c r="Q72" s="1" t="str">
        <f>'Order Form'!K89 &amp; ""</f>
        <v/>
      </c>
      <c r="R72" s="1" t="str">
        <f>'Order Form'!M89 &amp; ""</f>
        <v/>
      </c>
      <c r="S72" s="2" t="str">
        <f>'Order Form'!C89 &amp; ""</f>
        <v/>
      </c>
      <c r="T72" s="2" t="str">
        <f>'Order Form'!L89 &amp; ""</f>
        <v/>
      </c>
      <c r="U72" s="2" t="str">
        <f>'Order Form'!$E$12</f>
        <v>YES</v>
      </c>
      <c r="V72" s="13" t="str">
        <f>'Order Form'!$E$13</f>
        <v>ASAP (order with branding can take up to 3 business days to dispatch)</v>
      </c>
      <c r="W72" s="12" t="str">
        <f>'Order Form'!$E$15</f>
        <v>FREE gift card</v>
      </c>
      <c r="X72" s="12" t="str">
        <f>'Order Form'!$E$16</f>
        <v>No thanks</v>
      </c>
      <c r="Y72" s="12" t="str">
        <f t="shared" si="3"/>
        <v>No</v>
      </c>
      <c r="Z72" s="12" t="str">
        <f t="shared" si="4"/>
        <v>No</v>
      </c>
      <c r="AA72" s="12"/>
      <c r="AB72" s="12"/>
      <c r="AC72" s="12"/>
      <c r="AD72" s="12"/>
      <c r="AE72" s="19">
        <f ca="1">IF(N72="","",IFERROR(INDIRECT("Postcodes!$C"&amp;SUMPRODUCT(--(Postcodes!$A$2:$A$100&lt;=N72)*(Postcodes!$B$2:$B$100&gt;=N72), ROW(Postcodes!$A$2:$A$100))),"WRONG CODE"))</f>
        <v>0</v>
      </c>
      <c r="AF72" s="12"/>
      <c r="AG72" s="17"/>
      <c r="AH72" s="12"/>
      <c r="AI72" s="12"/>
      <c r="AJ72" s="12"/>
      <c r="AK72" s="12"/>
      <c r="AL72" s="12" t="str">
        <f t="shared" si="5"/>
        <v>asap</v>
      </c>
    </row>
    <row r="73" spans="1:38" ht="15">
      <c r="A73" s="12">
        <f>'Order Form'!A90</f>
        <v>72</v>
      </c>
      <c r="B73" s="65" t="str">
        <f>'Order Form'!N90</f>
        <v/>
      </c>
      <c r="C73" s="1">
        <f>'Order Form'!$E$2</f>
        <v>0</v>
      </c>
      <c r="D73" s="1">
        <f>'Order Form'!$E$3</f>
        <v>0</v>
      </c>
      <c r="E73" s="1">
        <f>'Order Form'!$E$4</f>
        <v>0</v>
      </c>
      <c r="F73" s="1">
        <f>'Order Form'!$E$5</f>
        <v>0</v>
      </c>
      <c r="G73" s="1">
        <f>'Order Form'!$E$7</f>
        <v>0</v>
      </c>
      <c r="H73" s="1">
        <f>'Order Form'!$E$6</f>
        <v>0</v>
      </c>
      <c r="I73" s="1">
        <f>'Order Form'!$E$9</f>
        <v>0</v>
      </c>
      <c r="J73" s="1" t="str">
        <f>'Order Form'!$E$10 &amp; ""</f>
        <v/>
      </c>
      <c r="K73" s="1">
        <f>IF('Order Form'!D90="",'Order Form'!C90,'Order Form'!D90)</f>
        <v>0</v>
      </c>
      <c r="L73" s="1">
        <f>'Order Form'!E90</f>
        <v>0</v>
      </c>
      <c r="M73" s="1">
        <f>'Order Form'!F90</f>
        <v>0</v>
      </c>
      <c r="N73" s="1">
        <f>'Order Form'!J90</f>
        <v>0</v>
      </c>
      <c r="O73" s="1">
        <f>'Order Form'!H90</f>
        <v>0</v>
      </c>
      <c r="P73" s="1">
        <f>'Order Form'!I90</f>
        <v>0</v>
      </c>
      <c r="Q73" s="1" t="str">
        <f>'Order Form'!K90 &amp; ""</f>
        <v/>
      </c>
      <c r="R73" s="1" t="str">
        <f>'Order Form'!M90 &amp; ""</f>
        <v/>
      </c>
      <c r="S73" s="2" t="str">
        <f>'Order Form'!C90 &amp; ""</f>
        <v/>
      </c>
      <c r="T73" s="2" t="str">
        <f>'Order Form'!L90 &amp; ""</f>
        <v/>
      </c>
      <c r="U73" s="2" t="str">
        <f>'Order Form'!$E$12</f>
        <v>YES</v>
      </c>
      <c r="V73" s="13" t="str">
        <f>'Order Form'!$E$13</f>
        <v>ASAP (order with branding can take up to 3 business days to dispatch)</v>
      </c>
      <c r="W73" s="12" t="str">
        <f>'Order Form'!$E$15</f>
        <v>FREE gift card</v>
      </c>
      <c r="X73" s="12" t="str">
        <f>'Order Form'!$E$16</f>
        <v>No thanks</v>
      </c>
      <c r="Y73" s="12" t="str">
        <f t="shared" si="3"/>
        <v>No</v>
      </c>
      <c r="Z73" s="12" t="str">
        <f t="shared" si="4"/>
        <v>No</v>
      </c>
      <c r="AA73" s="12"/>
      <c r="AB73" s="12"/>
      <c r="AC73" s="12"/>
      <c r="AD73" s="12"/>
      <c r="AE73" s="19">
        <f ca="1">IF(N73="","",IFERROR(INDIRECT("Postcodes!$C"&amp;SUMPRODUCT(--(Postcodes!$A$2:$A$100&lt;=N73)*(Postcodes!$B$2:$B$100&gt;=N73), ROW(Postcodes!$A$2:$A$100))),"WRONG CODE"))</f>
        <v>0</v>
      </c>
      <c r="AF73" s="12"/>
      <c r="AG73" s="17"/>
      <c r="AH73" s="12"/>
      <c r="AI73" s="12"/>
      <c r="AJ73" s="12"/>
      <c r="AK73" s="12"/>
      <c r="AL73" s="12" t="str">
        <f t="shared" si="5"/>
        <v>asap</v>
      </c>
    </row>
    <row r="74" spans="1:38" ht="15">
      <c r="A74" s="12">
        <f>'Order Form'!A91</f>
        <v>73</v>
      </c>
      <c r="B74" s="65" t="str">
        <f>'Order Form'!N91</f>
        <v/>
      </c>
      <c r="C74" s="1">
        <f>'Order Form'!$E$2</f>
        <v>0</v>
      </c>
      <c r="D74" s="1">
        <f>'Order Form'!$E$3</f>
        <v>0</v>
      </c>
      <c r="E74" s="1">
        <f>'Order Form'!$E$4</f>
        <v>0</v>
      </c>
      <c r="F74" s="1">
        <f>'Order Form'!$E$5</f>
        <v>0</v>
      </c>
      <c r="G74" s="1">
        <f>'Order Form'!$E$7</f>
        <v>0</v>
      </c>
      <c r="H74" s="1">
        <f>'Order Form'!$E$6</f>
        <v>0</v>
      </c>
      <c r="I74" s="1">
        <f>'Order Form'!$E$9</f>
        <v>0</v>
      </c>
      <c r="J74" s="1" t="str">
        <f>'Order Form'!$E$10 &amp; ""</f>
        <v/>
      </c>
      <c r="K74" s="1">
        <f>IF('Order Form'!D91="",'Order Form'!C91,'Order Form'!D91)</f>
        <v>0</v>
      </c>
      <c r="L74" s="1">
        <f>'Order Form'!E91</f>
        <v>0</v>
      </c>
      <c r="M74" s="1">
        <f>'Order Form'!F91</f>
        <v>0</v>
      </c>
      <c r="N74" s="1">
        <f>'Order Form'!J91</f>
        <v>0</v>
      </c>
      <c r="O74" s="1">
        <f>'Order Form'!H91</f>
        <v>0</v>
      </c>
      <c r="P74" s="1">
        <f>'Order Form'!I91</f>
        <v>0</v>
      </c>
      <c r="Q74" s="1" t="str">
        <f>'Order Form'!K91 &amp; ""</f>
        <v/>
      </c>
      <c r="R74" s="1" t="str">
        <f>'Order Form'!M91 &amp; ""</f>
        <v/>
      </c>
      <c r="S74" s="2" t="str">
        <f>'Order Form'!C91 &amp; ""</f>
        <v/>
      </c>
      <c r="T74" s="2" t="str">
        <f>'Order Form'!L91 &amp; ""</f>
        <v/>
      </c>
      <c r="U74" s="2" t="str">
        <f>'Order Form'!$E$12</f>
        <v>YES</v>
      </c>
      <c r="V74" s="13" t="str">
        <f>'Order Form'!$E$13</f>
        <v>ASAP (order with branding can take up to 3 business days to dispatch)</v>
      </c>
      <c r="W74" s="12" t="str">
        <f>'Order Form'!$E$15</f>
        <v>FREE gift card</v>
      </c>
      <c r="X74" s="12" t="str">
        <f>'Order Form'!$E$16</f>
        <v>No thanks</v>
      </c>
      <c r="Y74" s="12" t="str">
        <f t="shared" si="3"/>
        <v>No</v>
      </c>
      <c r="Z74" s="12" t="str">
        <f t="shared" si="4"/>
        <v>No</v>
      </c>
      <c r="AA74" s="12"/>
      <c r="AB74" s="12"/>
      <c r="AC74" s="12"/>
      <c r="AD74" s="12"/>
      <c r="AE74" s="19">
        <f ca="1">IF(N74="","",IFERROR(INDIRECT("Postcodes!$C"&amp;SUMPRODUCT(--(Postcodes!$A$2:$A$100&lt;=N74)*(Postcodes!$B$2:$B$100&gt;=N74), ROW(Postcodes!$A$2:$A$100))),"WRONG CODE"))</f>
        <v>0</v>
      </c>
      <c r="AF74" s="12"/>
      <c r="AG74" s="17"/>
      <c r="AH74" s="12"/>
      <c r="AI74" s="12"/>
      <c r="AJ74" s="12"/>
      <c r="AK74" s="12"/>
      <c r="AL74" s="12" t="str">
        <f t="shared" si="5"/>
        <v>asap</v>
      </c>
    </row>
    <row r="75" spans="1:38" ht="15">
      <c r="A75" s="12">
        <f>'Order Form'!A92</f>
        <v>74</v>
      </c>
      <c r="B75" s="65" t="str">
        <f>'Order Form'!N92</f>
        <v/>
      </c>
      <c r="C75" s="1">
        <f>'Order Form'!$E$2</f>
        <v>0</v>
      </c>
      <c r="D75" s="1">
        <f>'Order Form'!$E$3</f>
        <v>0</v>
      </c>
      <c r="E75" s="1">
        <f>'Order Form'!$E$4</f>
        <v>0</v>
      </c>
      <c r="F75" s="1">
        <f>'Order Form'!$E$5</f>
        <v>0</v>
      </c>
      <c r="G75" s="1">
        <f>'Order Form'!$E$7</f>
        <v>0</v>
      </c>
      <c r="H75" s="1">
        <f>'Order Form'!$E$6</f>
        <v>0</v>
      </c>
      <c r="I75" s="1">
        <f>'Order Form'!$E$9</f>
        <v>0</v>
      </c>
      <c r="J75" s="1" t="str">
        <f>'Order Form'!$E$10 &amp; ""</f>
        <v/>
      </c>
      <c r="K75" s="1">
        <f>IF('Order Form'!D92="",'Order Form'!C92,'Order Form'!D92)</f>
        <v>0</v>
      </c>
      <c r="L75" s="1">
        <f>'Order Form'!E92</f>
        <v>0</v>
      </c>
      <c r="M75" s="1">
        <f>'Order Form'!F92</f>
        <v>0</v>
      </c>
      <c r="N75" s="1">
        <f>'Order Form'!J92</f>
        <v>0</v>
      </c>
      <c r="O75" s="1">
        <f>'Order Form'!H92</f>
        <v>0</v>
      </c>
      <c r="P75" s="1">
        <f>'Order Form'!I92</f>
        <v>0</v>
      </c>
      <c r="Q75" s="1" t="str">
        <f>'Order Form'!K92 &amp; ""</f>
        <v/>
      </c>
      <c r="R75" s="1" t="str">
        <f>'Order Form'!M92 &amp; ""</f>
        <v/>
      </c>
      <c r="S75" s="2" t="str">
        <f>'Order Form'!C92 &amp; ""</f>
        <v/>
      </c>
      <c r="T75" s="2" t="str">
        <f>'Order Form'!L92 &amp; ""</f>
        <v/>
      </c>
      <c r="U75" s="2" t="str">
        <f>'Order Form'!$E$12</f>
        <v>YES</v>
      </c>
      <c r="V75" s="13" t="str">
        <f>'Order Form'!$E$13</f>
        <v>ASAP (order with branding can take up to 3 business days to dispatch)</v>
      </c>
      <c r="W75" s="12" t="str">
        <f>'Order Form'!$E$15</f>
        <v>FREE gift card</v>
      </c>
      <c r="X75" s="12" t="str">
        <f>'Order Form'!$E$16</f>
        <v>No thanks</v>
      </c>
      <c r="Y75" s="12" t="str">
        <f t="shared" si="3"/>
        <v>No</v>
      </c>
      <c r="Z75" s="12" t="str">
        <f t="shared" si="4"/>
        <v>No</v>
      </c>
      <c r="AA75" s="12"/>
      <c r="AB75" s="12"/>
      <c r="AC75" s="12"/>
      <c r="AD75" s="12"/>
      <c r="AE75" s="19">
        <f ca="1">IF(N75="","",IFERROR(INDIRECT("Postcodes!$C"&amp;SUMPRODUCT(--(Postcodes!$A$2:$A$100&lt;=N75)*(Postcodes!$B$2:$B$100&gt;=N75), ROW(Postcodes!$A$2:$A$100))),"WRONG CODE"))</f>
        <v>0</v>
      </c>
      <c r="AF75" s="12"/>
      <c r="AG75" s="17"/>
      <c r="AH75" s="12"/>
      <c r="AI75" s="12"/>
      <c r="AJ75" s="12"/>
      <c r="AK75" s="12"/>
      <c r="AL75" s="12" t="str">
        <f t="shared" si="5"/>
        <v>asap</v>
      </c>
    </row>
    <row r="76" spans="1:38" ht="15">
      <c r="A76" s="12">
        <f>'Order Form'!A93</f>
        <v>75</v>
      </c>
      <c r="B76" s="65" t="str">
        <f>'Order Form'!N93</f>
        <v/>
      </c>
      <c r="C76" s="1">
        <f>'Order Form'!$E$2</f>
        <v>0</v>
      </c>
      <c r="D76" s="1">
        <f>'Order Form'!$E$3</f>
        <v>0</v>
      </c>
      <c r="E76" s="1">
        <f>'Order Form'!$E$4</f>
        <v>0</v>
      </c>
      <c r="F76" s="1">
        <f>'Order Form'!$E$5</f>
        <v>0</v>
      </c>
      <c r="G76" s="1">
        <f>'Order Form'!$E$7</f>
        <v>0</v>
      </c>
      <c r="H76" s="1">
        <f>'Order Form'!$E$6</f>
        <v>0</v>
      </c>
      <c r="I76" s="1">
        <f>'Order Form'!$E$9</f>
        <v>0</v>
      </c>
      <c r="J76" s="1" t="str">
        <f>'Order Form'!$E$10 &amp; ""</f>
        <v/>
      </c>
      <c r="K76" s="1">
        <f>IF('Order Form'!D93="",'Order Form'!C93,'Order Form'!D93)</f>
        <v>0</v>
      </c>
      <c r="L76" s="1">
        <f>'Order Form'!E93</f>
        <v>0</v>
      </c>
      <c r="M76" s="1">
        <f>'Order Form'!F93</f>
        <v>0</v>
      </c>
      <c r="N76" s="1">
        <f>'Order Form'!J93</f>
        <v>0</v>
      </c>
      <c r="O76" s="1">
        <f>'Order Form'!H93</f>
        <v>0</v>
      </c>
      <c r="P76" s="1">
        <f>'Order Form'!I93</f>
        <v>0</v>
      </c>
      <c r="Q76" s="1" t="str">
        <f>'Order Form'!K93 &amp; ""</f>
        <v/>
      </c>
      <c r="R76" s="1" t="str">
        <f>'Order Form'!M93 &amp; ""</f>
        <v/>
      </c>
      <c r="S76" s="2" t="str">
        <f>'Order Form'!C93 &amp; ""</f>
        <v/>
      </c>
      <c r="T76" s="2" t="str">
        <f>'Order Form'!L93 &amp; ""</f>
        <v/>
      </c>
      <c r="U76" s="2" t="str">
        <f>'Order Form'!$E$12</f>
        <v>YES</v>
      </c>
      <c r="V76" s="13" t="str">
        <f>'Order Form'!$E$13</f>
        <v>ASAP (order with branding can take up to 3 business days to dispatch)</v>
      </c>
      <c r="W76" s="12" t="str">
        <f>'Order Form'!$E$15</f>
        <v>FREE gift card</v>
      </c>
      <c r="X76" s="12" t="str">
        <f>'Order Form'!$E$16</f>
        <v>No thanks</v>
      </c>
      <c r="Y76" s="12" t="str">
        <f t="shared" si="3"/>
        <v>No</v>
      </c>
      <c r="Z76" s="12" t="str">
        <f t="shared" si="4"/>
        <v>No</v>
      </c>
      <c r="AA76" s="12"/>
      <c r="AB76" s="12"/>
      <c r="AC76" s="12"/>
      <c r="AD76" s="12"/>
      <c r="AE76" s="19">
        <f ca="1">IF(N76="","",IFERROR(INDIRECT("Postcodes!$C"&amp;SUMPRODUCT(--(Postcodes!$A$2:$A$100&lt;=N76)*(Postcodes!$B$2:$B$100&gt;=N76), ROW(Postcodes!$A$2:$A$100))),"WRONG CODE"))</f>
        <v>0</v>
      </c>
      <c r="AF76" s="12"/>
      <c r="AG76" s="17"/>
      <c r="AH76" s="12"/>
      <c r="AI76" s="12"/>
      <c r="AJ76" s="12"/>
      <c r="AK76" s="12"/>
      <c r="AL76" s="12" t="str">
        <f t="shared" si="5"/>
        <v>asap</v>
      </c>
    </row>
    <row r="77" spans="1:38" ht="15">
      <c r="A77" s="12">
        <f>'Order Form'!A94</f>
        <v>76</v>
      </c>
      <c r="B77" s="65" t="str">
        <f>'Order Form'!N94</f>
        <v/>
      </c>
      <c r="C77" s="1">
        <f>'Order Form'!$E$2</f>
        <v>0</v>
      </c>
      <c r="D77" s="1">
        <f>'Order Form'!$E$3</f>
        <v>0</v>
      </c>
      <c r="E77" s="1">
        <f>'Order Form'!$E$4</f>
        <v>0</v>
      </c>
      <c r="F77" s="1">
        <f>'Order Form'!$E$5</f>
        <v>0</v>
      </c>
      <c r="G77" s="1">
        <f>'Order Form'!$E$7</f>
        <v>0</v>
      </c>
      <c r="H77" s="1">
        <f>'Order Form'!$E$6</f>
        <v>0</v>
      </c>
      <c r="I77" s="1">
        <f>'Order Form'!$E$9</f>
        <v>0</v>
      </c>
      <c r="J77" s="1" t="str">
        <f>'Order Form'!$E$10 &amp; ""</f>
        <v/>
      </c>
      <c r="K77" s="1">
        <f>IF('Order Form'!D94="",'Order Form'!C94,'Order Form'!D94)</f>
        <v>0</v>
      </c>
      <c r="L77" s="1">
        <f>'Order Form'!E94</f>
        <v>0</v>
      </c>
      <c r="M77" s="1">
        <f>'Order Form'!F94</f>
        <v>0</v>
      </c>
      <c r="N77" s="1">
        <f>'Order Form'!J94</f>
        <v>0</v>
      </c>
      <c r="O77" s="1">
        <f>'Order Form'!H94</f>
        <v>0</v>
      </c>
      <c r="P77" s="1">
        <f>'Order Form'!I94</f>
        <v>0</v>
      </c>
      <c r="Q77" s="1" t="str">
        <f>'Order Form'!K94 &amp; ""</f>
        <v/>
      </c>
      <c r="R77" s="1" t="str">
        <f>'Order Form'!M94 &amp; ""</f>
        <v/>
      </c>
      <c r="S77" s="2" t="str">
        <f>'Order Form'!C94 &amp; ""</f>
        <v/>
      </c>
      <c r="T77" s="2" t="str">
        <f>'Order Form'!L94 &amp; ""</f>
        <v/>
      </c>
      <c r="U77" s="2" t="str">
        <f>'Order Form'!$E$12</f>
        <v>YES</v>
      </c>
      <c r="V77" s="13" t="str">
        <f>'Order Form'!$E$13</f>
        <v>ASAP (order with branding can take up to 3 business days to dispatch)</v>
      </c>
      <c r="W77" s="12" t="str">
        <f>'Order Form'!$E$15</f>
        <v>FREE gift card</v>
      </c>
      <c r="X77" s="12" t="str">
        <f>'Order Form'!$E$16</f>
        <v>No thanks</v>
      </c>
      <c r="Y77" s="12" t="str">
        <f t="shared" si="3"/>
        <v>No</v>
      </c>
      <c r="Z77" s="12" t="str">
        <f t="shared" si="4"/>
        <v>No</v>
      </c>
      <c r="AA77" s="12"/>
      <c r="AB77" s="12"/>
      <c r="AC77" s="12"/>
      <c r="AD77" s="12"/>
      <c r="AE77" s="19">
        <f ca="1">IF(N77="","",IFERROR(INDIRECT("Postcodes!$C"&amp;SUMPRODUCT(--(Postcodes!$A$2:$A$100&lt;=N77)*(Postcodes!$B$2:$B$100&gt;=N77), ROW(Postcodes!$A$2:$A$100))),"WRONG CODE"))</f>
        <v>0</v>
      </c>
      <c r="AF77" s="12"/>
      <c r="AG77" s="17"/>
      <c r="AH77" s="12"/>
      <c r="AI77" s="12"/>
      <c r="AJ77" s="12"/>
      <c r="AK77" s="12"/>
      <c r="AL77" s="12" t="str">
        <f t="shared" si="5"/>
        <v>asap</v>
      </c>
    </row>
    <row r="78" spans="1:38" ht="15">
      <c r="A78" s="12">
        <f>'Order Form'!A95</f>
        <v>77</v>
      </c>
      <c r="B78" s="65" t="str">
        <f>'Order Form'!N95</f>
        <v/>
      </c>
      <c r="C78" s="1">
        <f>'Order Form'!$E$2</f>
        <v>0</v>
      </c>
      <c r="D78" s="1">
        <f>'Order Form'!$E$3</f>
        <v>0</v>
      </c>
      <c r="E78" s="1">
        <f>'Order Form'!$E$4</f>
        <v>0</v>
      </c>
      <c r="F78" s="1">
        <f>'Order Form'!$E$5</f>
        <v>0</v>
      </c>
      <c r="G78" s="1">
        <f>'Order Form'!$E$7</f>
        <v>0</v>
      </c>
      <c r="H78" s="1">
        <f>'Order Form'!$E$6</f>
        <v>0</v>
      </c>
      <c r="I78" s="1">
        <f>'Order Form'!$E$9</f>
        <v>0</v>
      </c>
      <c r="J78" s="1" t="str">
        <f>'Order Form'!$E$10 &amp; ""</f>
        <v/>
      </c>
      <c r="K78" s="1">
        <f>IF('Order Form'!D95="",'Order Form'!C95,'Order Form'!D95)</f>
        <v>0</v>
      </c>
      <c r="L78" s="1">
        <f>'Order Form'!E95</f>
        <v>0</v>
      </c>
      <c r="M78" s="1">
        <f>'Order Form'!F95</f>
        <v>0</v>
      </c>
      <c r="N78" s="1">
        <f>'Order Form'!J95</f>
        <v>0</v>
      </c>
      <c r="O78" s="1">
        <f>'Order Form'!H95</f>
        <v>0</v>
      </c>
      <c r="P78" s="1">
        <f>'Order Form'!I95</f>
        <v>0</v>
      </c>
      <c r="Q78" s="1" t="str">
        <f>'Order Form'!K95 &amp; ""</f>
        <v/>
      </c>
      <c r="R78" s="1" t="str">
        <f>'Order Form'!M95 &amp; ""</f>
        <v/>
      </c>
      <c r="S78" s="2" t="str">
        <f>'Order Form'!C95 &amp; ""</f>
        <v/>
      </c>
      <c r="T78" s="2" t="str">
        <f>'Order Form'!L95 &amp; ""</f>
        <v/>
      </c>
      <c r="U78" s="2" t="str">
        <f>'Order Form'!$E$12</f>
        <v>YES</v>
      </c>
      <c r="V78" s="13" t="str">
        <f>'Order Form'!$E$13</f>
        <v>ASAP (order with branding can take up to 3 business days to dispatch)</v>
      </c>
      <c r="W78" s="12" t="str">
        <f>'Order Form'!$E$15</f>
        <v>FREE gift card</v>
      </c>
      <c r="X78" s="12" t="str">
        <f>'Order Form'!$E$16</f>
        <v>No thanks</v>
      </c>
      <c r="Y78" s="12" t="str">
        <f t="shared" si="3"/>
        <v>No</v>
      </c>
      <c r="Z78" s="12" t="str">
        <f t="shared" si="4"/>
        <v>No</v>
      </c>
      <c r="AA78" s="12"/>
      <c r="AB78" s="12"/>
      <c r="AC78" s="12"/>
      <c r="AD78" s="12"/>
      <c r="AE78" s="19">
        <f ca="1">IF(N78="","",IFERROR(INDIRECT("Postcodes!$C"&amp;SUMPRODUCT(--(Postcodes!$A$2:$A$100&lt;=N78)*(Postcodes!$B$2:$B$100&gt;=N78), ROW(Postcodes!$A$2:$A$100))),"WRONG CODE"))</f>
        <v>0</v>
      </c>
      <c r="AF78" s="12"/>
      <c r="AG78" s="17"/>
      <c r="AH78" s="12"/>
      <c r="AI78" s="12"/>
      <c r="AJ78" s="12"/>
      <c r="AK78" s="12"/>
      <c r="AL78" s="12" t="str">
        <f t="shared" si="5"/>
        <v>asap</v>
      </c>
    </row>
    <row r="79" spans="1:38" ht="15">
      <c r="A79" s="12">
        <f>'Order Form'!A96</f>
        <v>78</v>
      </c>
      <c r="B79" s="65" t="str">
        <f>'Order Form'!N96</f>
        <v/>
      </c>
      <c r="C79" s="1">
        <f>'Order Form'!$E$2</f>
        <v>0</v>
      </c>
      <c r="D79" s="1">
        <f>'Order Form'!$E$3</f>
        <v>0</v>
      </c>
      <c r="E79" s="1">
        <f>'Order Form'!$E$4</f>
        <v>0</v>
      </c>
      <c r="F79" s="1">
        <f>'Order Form'!$E$5</f>
        <v>0</v>
      </c>
      <c r="G79" s="1">
        <f>'Order Form'!$E$7</f>
        <v>0</v>
      </c>
      <c r="H79" s="1">
        <f>'Order Form'!$E$6</f>
        <v>0</v>
      </c>
      <c r="I79" s="1">
        <f>'Order Form'!$E$9</f>
        <v>0</v>
      </c>
      <c r="J79" s="1" t="str">
        <f>'Order Form'!$E$10 &amp; ""</f>
        <v/>
      </c>
      <c r="K79" s="1">
        <f>IF('Order Form'!D96="",'Order Form'!C96,'Order Form'!D96)</f>
        <v>0</v>
      </c>
      <c r="L79" s="1">
        <f>'Order Form'!E96</f>
        <v>0</v>
      </c>
      <c r="M79" s="1">
        <f>'Order Form'!F96</f>
        <v>0</v>
      </c>
      <c r="N79" s="1">
        <f>'Order Form'!J96</f>
        <v>0</v>
      </c>
      <c r="O79" s="1">
        <f>'Order Form'!H96</f>
        <v>0</v>
      </c>
      <c r="P79" s="1">
        <f>'Order Form'!I96</f>
        <v>0</v>
      </c>
      <c r="Q79" s="1" t="str">
        <f>'Order Form'!K96 &amp; ""</f>
        <v/>
      </c>
      <c r="R79" s="1" t="str">
        <f>'Order Form'!M96 &amp; ""</f>
        <v/>
      </c>
      <c r="S79" s="2" t="str">
        <f>'Order Form'!C96 &amp; ""</f>
        <v/>
      </c>
      <c r="T79" s="2" t="str">
        <f>'Order Form'!L96 &amp; ""</f>
        <v/>
      </c>
      <c r="U79" s="2" t="str">
        <f>'Order Form'!$E$12</f>
        <v>YES</v>
      </c>
      <c r="V79" s="13" t="str">
        <f>'Order Form'!$E$13</f>
        <v>ASAP (order with branding can take up to 3 business days to dispatch)</v>
      </c>
      <c r="W79" s="12" t="str">
        <f>'Order Form'!$E$15</f>
        <v>FREE gift card</v>
      </c>
      <c r="X79" s="12" t="str">
        <f>'Order Form'!$E$16</f>
        <v>No thanks</v>
      </c>
      <c r="Y79" s="12" t="str">
        <f t="shared" si="3"/>
        <v>No</v>
      </c>
      <c r="Z79" s="12" t="str">
        <f t="shared" si="4"/>
        <v>No</v>
      </c>
      <c r="AA79" s="12"/>
      <c r="AB79" s="12"/>
      <c r="AC79" s="12"/>
      <c r="AD79" s="12"/>
      <c r="AE79" s="19">
        <f ca="1">IF(N79="","",IFERROR(INDIRECT("Postcodes!$C"&amp;SUMPRODUCT(--(Postcodes!$A$2:$A$100&lt;=N79)*(Postcodes!$B$2:$B$100&gt;=N79), ROW(Postcodes!$A$2:$A$100))),"WRONG CODE"))</f>
        <v>0</v>
      </c>
      <c r="AF79" s="12"/>
      <c r="AG79" s="17"/>
      <c r="AH79" s="12"/>
      <c r="AI79" s="12"/>
      <c r="AJ79" s="12"/>
      <c r="AK79" s="12"/>
      <c r="AL79" s="12" t="str">
        <f t="shared" si="5"/>
        <v>asap</v>
      </c>
    </row>
    <row r="80" spans="1:38" ht="15">
      <c r="A80" s="12">
        <f>'Order Form'!A97</f>
        <v>79</v>
      </c>
      <c r="B80" s="65" t="str">
        <f>'Order Form'!N97</f>
        <v/>
      </c>
      <c r="C80" s="1">
        <f>'Order Form'!$E$2</f>
        <v>0</v>
      </c>
      <c r="D80" s="1">
        <f>'Order Form'!$E$3</f>
        <v>0</v>
      </c>
      <c r="E80" s="1">
        <f>'Order Form'!$E$4</f>
        <v>0</v>
      </c>
      <c r="F80" s="1">
        <f>'Order Form'!$E$5</f>
        <v>0</v>
      </c>
      <c r="G80" s="1">
        <f>'Order Form'!$E$7</f>
        <v>0</v>
      </c>
      <c r="H80" s="1">
        <f>'Order Form'!$E$6</f>
        <v>0</v>
      </c>
      <c r="I80" s="1">
        <f>'Order Form'!$E$9</f>
        <v>0</v>
      </c>
      <c r="J80" s="1" t="str">
        <f>'Order Form'!$E$10 &amp; ""</f>
        <v/>
      </c>
      <c r="K80" s="1">
        <f>IF('Order Form'!D97="",'Order Form'!C97,'Order Form'!D97)</f>
        <v>0</v>
      </c>
      <c r="L80" s="1">
        <f>'Order Form'!E97</f>
        <v>0</v>
      </c>
      <c r="M80" s="1">
        <f>'Order Form'!F97</f>
        <v>0</v>
      </c>
      <c r="N80" s="1">
        <f>'Order Form'!J97</f>
        <v>0</v>
      </c>
      <c r="O80" s="1">
        <f>'Order Form'!H97</f>
        <v>0</v>
      </c>
      <c r="P80" s="1">
        <f>'Order Form'!I97</f>
        <v>0</v>
      </c>
      <c r="Q80" s="1" t="str">
        <f>'Order Form'!K97 &amp; ""</f>
        <v/>
      </c>
      <c r="R80" s="1" t="str">
        <f>'Order Form'!M97 &amp; ""</f>
        <v/>
      </c>
      <c r="S80" s="2" t="str">
        <f>'Order Form'!C97 &amp; ""</f>
        <v/>
      </c>
      <c r="T80" s="2" t="str">
        <f>'Order Form'!L97 &amp; ""</f>
        <v/>
      </c>
      <c r="U80" s="2" t="str">
        <f>'Order Form'!$E$12</f>
        <v>YES</v>
      </c>
      <c r="V80" s="13" t="str">
        <f>'Order Form'!$E$13</f>
        <v>ASAP (order with branding can take up to 3 business days to dispatch)</v>
      </c>
      <c r="W80" s="12" t="str">
        <f>'Order Form'!$E$15</f>
        <v>FREE gift card</v>
      </c>
      <c r="X80" s="12" t="str">
        <f>'Order Form'!$E$16</f>
        <v>No thanks</v>
      </c>
      <c r="Y80" s="12" t="str">
        <f t="shared" si="3"/>
        <v>No</v>
      </c>
      <c r="Z80" s="12" t="str">
        <f t="shared" si="4"/>
        <v>No</v>
      </c>
      <c r="AA80" s="12"/>
      <c r="AB80" s="12"/>
      <c r="AC80" s="12"/>
      <c r="AD80" s="12"/>
      <c r="AE80" s="19">
        <f ca="1">IF(N80="","",IFERROR(INDIRECT("Postcodes!$C"&amp;SUMPRODUCT(--(Postcodes!$A$2:$A$100&lt;=N80)*(Postcodes!$B$2:$B$100&gt;=N80), ROW(Postcodes!$A$2:$A$100))),"WRONG CODE"))</f>
        <v>0</v>
      </c>
      <c r="AF80" s="12"/>
      <c r="AG80" s="17"/>
      <c r="AH80" s="12"/>
      <c r="AI80" s="12"/>
      <c r="AJ80" s="12"/>
      <c r="AK80" s="12"/>
      <c r="AL80" s="12" t="str">
        <f t="shared" si="5"/>
        <v>asap</v>
      </c>
    </row>
    <row r="81" spans="1:38" ht="15">
      <c r="A81" s="12">
        <f>'Order Form'!A98</f>
        <v>80</v>
      </c>
      <c r="B81" s="65" t="str">
        <f>'Order Form'!N98</f>
        <v/>
      </c>
      <c r="C81" s="1">
        <f>'Order Form'!$E$2</f>
        <v>0</v>
      </c>
      <c r="D81" s="1">
        <f>'Order Form'!$E$3</f>
        <v>0</v>
      </c>
      <c r="E81" s="1">
        <f>'Order Form'!$E$4</f>
        <v>0</v>
      </c>
      <c r="F81" s="1">
        <f>'Order Form'!$E$5</f>
        <v>0</v>
      </c>
      <c r="G81" s="1">
        <f>'Order Form'!$E$7</f>
        <v>0</v>
      </c>
      <c r="H81" s="1">
        <f>'Order Form'!$E$6</f>
        <v>0</v>
      </c>
      <c r="I81" s="1">
        <f>'Order Form'!$E$9</f>
        <v>0</v>
      </c>
      <c r="J81" s="1" t="str">
        <f>'Order Form'!$E$10 &amp; ""</f>
        <v/>
      </c>
      <c r="K81" s="1">
        <f>IF('Order Form'!D98="",'Order Form'!C98,'Order Form'!D98)</f>
        <v>0</v>
      </c>
      <c r="L81" s="1">
        <f>'Order Form'!E98</f>
        <v>0</v>
      </c>
      <c r="M81" s="1">
        <f>'Order Form'!F98</f>
        <v>0</v>
      </c>
      <c r="N81" s="1">
        <f>'Order Form'!J98</f>
        <v>0</v>
      </c>
      <c r="O81" s="1">
        <f>'Order Form'!H98</f>
        <v>0</v>
      </c>
      <c r="P81" s="1">
        <f>'Order Form'!I98</f>
        <v>0</v>
      </c>
      <c r="Q81" s="1" t="str">
        <f>'Order Form'!K98 &amp; ""</f>
        <v/>
      </c>
      <c r="R81" s="1" t="str">
        <f>'Order Form'!M98 &amp; ""</f>
        <v/>
      </c>
      <c r="S81" s="2" t="str">
        <f>'Order Form'!C98 &amp; ""</f>
        <v/>
      </c>
      <c r="T81" s="2" t="str">
        <f>'Order Form'!L98 &amp; ""</f>
        <v/>
      </c>
      <c r="U81" s="2" t="str">
        <f>'Order Form'!$E$12</f>
        <v>YES</v>
      </c>
      <c r="V81" s="13" t="str">
        <f>'Order Form'!$E$13</f>
        <v>ASAP (order with branding can take up to 3 business days to dispatch)</v>
      </c>
      <c r="W81" s="12" t="str">
        <f>'Order Form'!$E$15</f>
        <v>FREE gift card</v>
      </c>
      <c r="X81" s="12" t="str">
        <f>'Order Form'!$E$16</f>
        <v>No thanks</v>
      </c>
      <c r="Y81" s="12" t="str">
        <f t="shared" si="3"/>
        <v>No</v>
      </c>
      <c r="Z81" s="12" t="str">
        <f t="shared" si="4"/>
        <v>No</v>
      </c>
      <c r="AA81" s="12"/>
      <c r="AB81" s="12"/>
      <c r="AC81" s="12"/>
      <c r="AD81" s="12"/>
      <c r="AE81" s="19">
        <f ca="1">IF(N81="","",IFERROR(INDIRECT("Postcodes!$C"&amp;SUMPRODUCT(--(Postcodes!$A$2:$A$100&lt;=N81)*(Postcodes!$B$2:$B$100&gt;=N81), ROW(Postcodes!$A$2:$A$100))),"WRONG CODE"))</f>
        <v>0</v>
      </c>
      <c r="AF81" s="12"/>
      <c r="AG81" s="17"/>
      <c r="AH81" s="12"/>
      <c r="AI81" s="12"/>
      <c r="AJ81" s="12"/>
      <c r="AK81" s="12"/>
      <c r="AL81" s="12" t="str">
        <f t="shared" si="5"/>
        <v>asap</v>
      </c>
    </row>
    <row r="82" spans="1:38" ht="15">
      <c r="A82" s="12">
        <f>'Order Form'!A99</f>
        <v>81</v>
      </c>
      <c r="B82" s="65" t="str">
        <f>'Order Form'!N99</f>
        <v/>
      </c>
      <c r="C82" s="1">
        <f>'Order Form'!$E$2</f>
        <v>0</v>
      </c>
      <c r="D82" s="1">
        <f>'Order Form'!$E$3</f>
        <v>0</v>
      </c>
      <c r="E82" s="1">
        <f>'Order Form'!$E$4</f>
        <v>0</v>
      </c>
      <c r="F82" s="1">
        <f>'Order Form'!$E$5</f>
        <v>0</v>
      </c>
      <c r="G82" s="1">
        <f>'Order Form'!$E$7</f>
        <v>0</v>
      </c>
      <c r="H82" s="1">
        <f>'Order Form'!$E$6</f>
        <v>0</v>
      </c>
      <c r="I82" s="1">
        <f>'Order Form'!$E$9</f>
        <v>0</v>
      </c>
      <c r="J82" s="1" t="str">
        <f>'Order Form'!$E$10 &amp; ""</f>
        <v/>
      </c>
      <c r="K82" s="1">
        <f>IF('Order Form'!D99="",'Order Form'!C99,'Order Form'!D99)</f>
        <v>0</v>
      </c>
      <c r="L82" s="1">
        <f>'Order Form'!E99</f>
        <v>0</v>
      </c>
      <c r="M82" s="1">
        <f>'Order Form'!F99</f>
        <v>0</v>
      </c>
      <c r="N82" s="1">
        <f>'Order Form'!J99</f>
        <v>0</v>
      </c>
      <c r="O82" s="1">
        <f>'Order Form'!H99</f>
        <v>0</v>
      </c>
      <c r="P82" s="1">
        <f>'Order Form'!I99</f>
        <v>0</v>
      </c>
      <c r="Q82" s="1" t="str">
        <f>'Order Form'!K99 &amp; ""</f>
        <v/>
      </c>
      <c r="R82" s="1" t="str">
        <f>'Order Form'!M99 &amp; ""</f>
        <v/>
      </c>
      <c r="S82" s="2" t="str">
        <f>'Order Form'!C99 &amp; ""</f>
        <v/>
      </c>
      <c r="T82" s="2" t="str">
        <f>'Order Form'!L99 &amp; ""</f>
        <v/>
      </c>
      <c r="U82" s="2" t="str">
        <f>'Order Form'!$E$12</f>
        <v>YES</v>
      </c>
      <c r="V82" s="13" t="str">
        <f>'Order Form'!$E$13</f>
        <v>ASAP (order with branding can take up to 3 business days to dispatch)</v>
      </c>
      <c r="W82" s="12" t="str">
        <f>'Order Form'!$E$15</f>
        <v>FREE gift card</v>
      </c>
      <c r="X82" s="12" t="str">
        <f>'Order Form'!$E$16</f>
        <v>No thanks</v>
      </c>
      <c r="Y82" s="12" t="str">
        <f t="shared" si="3"/>
        <v>No</v>
      </c>
      <c r="Z82" s="12" t="str">
        <f t="shared" si="4"/>
        <v>No</v>
      </c>
      <c r="AA82" s="12"/>
      <c r="AB82" s="12"/>
      <c r="AC82" s="12"/>
      <c r="AD82" s="12"/>
      <c r="AE82" s="19">
        <f ca="1">IF(N82="","",IFERROR(INDIRECT("Postcodes!$C"&amp;SUMPRODUCT(--(Postcodes!$A$2:$A$100&lt;=N82)*(Postcodes!$B$2:$B$100&gt;=N82), ROW(Postcodes!$A$2:$A$100))),"WRONG CODE"))</f>
        <v>0</v>
      </c>
      <c r="AF82" s="12"/>
      <c r="AG82" s="17"/>
      <c r="AH82" s="12"/>
      <c r="AI82" s="12"/>
      <c r="AJ82" s="12"/>
      <c r="AK82" s="12"/>
      <c r="AL82" s="12" t="str">
        <f t="shared" si="5"/>
        <v>asap</v>
      </c>
    </row>
    <row r="83" spans="1:38" ht="15">
      <c r="A83" s="12">
        <f>'Order Form'!A100</f>
        <v>82</v>
      </c>
      <c r="B83" s="65" t="str">
        <f>'Order Form'!N100</f>
        <v/>
      </c>
      <c r="C83" s="1">
        <f>'Order Form'!$E$2</f>
        <v>0</v>
      </c>
      <c r="D83" s="1">
        <f>'Order Form'!$E$3</f>
        <v>0</v>
      </c>
      <c r="E83" s="1">
        <f>'Order Form'!$E$4</f>
        <v>0</v>
      </c>
      <c r="F83" s="1">
        <f>'Order Form'!$E$5</f>
        <v>0</v>
      </c>
      <c r="G83" s="1">
        <f>'Order Form'!$E$7</f>
        <v>0</v>
      </c>
      <c r="H83" s="1">
        <f>'Order Form'!$E$6</f>
        <v>0</v>
      </c>
      <c r="I83" s="1">
        <f>'Order Form'!$E$9</f>
        <v>0</v>
      </c>
      <c r="J83" s="1" t="str">
        <f>'Order Form'!$E$10 &amp; ""</f>
        <v/>
      </c>
      <c r="K83" s="1">
        <f>IF('Order Form'!D100="",'Order Form'!C100,'Order Form'!D100)</f>
        <v>0</v>
      </c>
      <c r="L83" s="1">
        <f>'Order Form'!E100</f>
        <v>0</v>
      </c>
      <c r="M83" s="1">
        <f>'Order Form'!F100</f>
        <v>0</v>
      </c>
      <c r="N83" s="1">
        <f>'Order Form'!J100</f>
        <v>0</v>
      </c>
      <c r="O83" s="1">
        <f>'Order Form'!H100</f>
        <v>0</v>
      </c>
      <c r="P83" s="1">
        <f>'Order Form'!I100</f>
        <v>0</v>
      </c>
      <c r="Q83" s="1" t="str">
        <f>'Order Form'!K100 &amp; ""</f>
        <v/>
      </c>
      <c r="R83" s="1" t="str">
        <f>'Order Form'!M100 &amp; ""</f>
        <v/>
      </c>
      <c r="S83" s="2" t="str">
        <f>'Order Form'!C100 &amp; ""</f>
        <v/>
      </c>
      <c r="T83" s="2" t="str">
        <f>'Order Form'!L100 &amp; ""</f>
        <v/>
      </c>
      <c r="U83" s="2" t="str">
        <f>'Order Form'!$E$12</f>
        <v>YES</v>
      </c>
      <c r="V83" s="13" t="str">
        <f>'Order Form'!$E$13</f>
        <v>ASAP (order with branding can take up to 3 business days to dispatch)</v>
      </c>
      <c r="W83" s="12" t="str">
        <f>'Order Form'!$E$15</f>
        <v>FREE gift card</v>
      </c>
      <c r="X83" s="12" t="str">
        <f>'Order Form'!$E$16</f>
        <v>No thanks</v>
      </c>
      <c r="Y83" s="12" t="str">
        <f t="shared" si="3"/>
        <v>No</v>
      </c>
      <c r="Z83" s="12" t="str">
        <f t="shared" si="4"/>
        <v>No</v>
      </c>
      <c r="AA83" s="12"/>
      <c r="AB83" s="12"/>
      <c r="AC83" s="12"/>
      <c r="AD83" s="12"/>
      <c r="AE83" s="19">
        <f ca="1">IF(N83="","",IFERROR(INDIRECT("Postcodes!$C"&amp;SUMPRODUCT(--(Postcodes!$A$2:$A$100&lt;=N83)*(Postcodes!$B$2:$B$100&gt;=N83), ROW(Postcodes!$A$2:$A$100))),"WRONG CODE"))</f>
        <v>0</v>
      </c>
      <c r="AF83" s="12"/>
      <c r="AG83" s="17"/>
      <c r="AH83" s="12"/>
      <c r="AI83" s="12"/>
      <c r="AJ83" s="12"/>
      <c r="AK83" s="12"/>
      <c r="AL83" s="12" t="str">
        <f t="shared" si="5"/>
        <v>asap</v>
      </c>
    </row>
    <row r="84" spans="1:38" ht="15">
      <c r="A84" s="12">
        <f>'Order Form'!A101</f>
        <v>83</v>
      </c>
      <c r="B84" s="65" t="str">
        <f>'Order Form'!N101</f>
        <v/>
      </c>
      <c r="C84" s="1">
        <f>'Order Form'!$E$2</f>
        <v>0</v>
      </c>
      <c r="D84" s="1">
        <f>'Order Form'!$E$3</f>
        <v>0</v>
      </c>
      <c r="E84" s="1">
        <f>'Order Form'!$E$4</f>
        <v>0</v>
      </c>
      <c r="F84" s="1">
        <f>'Order Form'!$E$5</f>
        <v>0</v>
      </c>
      <c r="G84" s="1">
        <f>'Order Form'!$E$7</f>
        <v>0</v>
      </c>
      <c r="H84" s="1">
        <f>'Order Form'!$E$6</f>
        <v>0</v>
      </c>
      <c r="I84" s="1">
        <f>'Order Form'!$E$9</f>
        <v>0</v>
      </c>
      <c r="J84" s="1" t="str">
        <f>'Order Form'!$E$10 &amp; ""</f>
        <v/>
      </c>
      <c r="K84" s="1">
        <f>IF('Order Form'!D101="",'Order Form'!C101,'Order Form'!D101)</f>
        <v>0</v>
      </c>
      <c r="L84" s="1">
        <f>'Order Form'!E101</f>
        <v>0</v>
      </c>
      <c r="M84" s="1">
        <f>'Order Form'!F101</f>
        <v>0</v>
      </c>
      <c r="N84" s="1">
        <f>'Order Form'!J101</f>
        <v>0</v>
      </c>
      <c r="O84" s="1">
        <f>'Order Form'!H101</f>
        <v>0</v>
      </c>
      <c r="P84" s="1">
        <f>'Order Form'!I101</f>
        <v>0</v>
      </c>
      <c r="Q84" s="1" t="str">
        <f>'Order Form'!K101 &amp; ""</f>
        <v/>
      </c>
      <c r="R84" s="1" t="str">
        <f>'Order Form'!M101 &amp; ""</f>
        <v/>
      </c>
      <c r="S84" s="2" t="str">
        <f>'Order Form'!C101 &amp; ""</f>
        <v/>
      </c>
      <c r="T84" s="2" t="str">
        <f>'Order Form'!L101 &amp; ""</f>
        <v/>
      </c>
      <c r="U84" s="2" t="str">
        <f>'Order Form'!$E$12</f>
        <v>YES</v>
      </c>
      <c r="V84" s="13" t="str">
        <f>'Order Form'!$E$13</f>
        <v>ASAP (order with branding can take up to 3 business days to dispatch)</v>
      </c>
      <c r="W84" s="12" t="str">
        <f>'Order Form'!$E$15</f>
        <v>FREE gift card</v>
      </c>
      <c r="X84" s="12" t="str">
        <f>'Order Form'!$E$16</f>
        <v>No thanks</v>
      </c>
      <c r="Y84" s="12" t="str">
        <f t="shared" si="3"/>
        <v>No</v>
      </c>
      <c r="Z84" s="12" t="str">
        <f t="shared" si="4"/>
        <v>No</v>
      </c>
      <c r="AA84" s="12"/>
      <c r="AB84" s="12"/>
      <c r="AC84" s="12"/>
      <c r="AD84" s="12"/>
      <c r="AE84" s="19">
        <f ca="1">IF(N84="","",IFERROR(INDIRECT("Postcodes!$C"&amp;SUMPRODUCT(--(Postcodes!$A$2:$A$100&lt;=N84)*(Postcodes!$B$2:$B$100&gt;=N84), ROW(Postcodes!$A$2:$A$100))),"WRONG CODE"))</f>
        <v>0</v>
      </c>
      <c r="AF84" s="12"/>
      <c r="AG84" s="17"/>
      <c r="AH84" s="12"/>
      <c r="AI84" s="12"/>
      <c r="AJ84" s="12"/>
      <c r="AK84" s="12"/>
      <c r="AL84" s="12" t="str">
        <f t="shared" si="5"/>
        <v>asap</v>
      </c>
    </row>
    <row r="85" spans="1:38" ht="15">
      <c r="A85" s="12">
        <f>'Order Form'!A102</f>
        <v>84</v>
      </c>
      <c r="B85" s="65" t="str">
        <f>'Order Form'!N102</f>
        <v/>
      </c>
      <c r="C85" s="1">
        <f>'Order Form'!$E$2</f>
        <v>0</v>
      </c>
      <c r="D85" s="1">
        <f>'Order Form'!$E$3</f>
        <v>0</v>
      </c>
      <c r="E85" s="1">
        <f>'Order Form'!$E$4</f>
        <v>0</v>
      </c>
      <c r="F85" s="1">
        <f>'Order Form'!$E$5</f>
        <v>0</v>
      </c>
      <c r="G85" s="1">
        <f>'Order Form'!$E$7</f>
        <v>0</v>
      </c>
      <c r="H85" s="1">
        <f>'Order Form'!$E$6</f>
        <v>0</v>
      </c>
      <c r="I85" s="1">
        <f>'Order Form'!$E$9</f>
        <v>0</v>
      </c>
      <c r="J85" s="1" t="str">
        <f>'Order Form'!$E$10 &amp; ""</f>
        <v/>
      </c>
      <c r="K85" s="1">
        <f>IF('Order Form'!D102="",'Order Form'!C102,'Order Form'!D102)</f>
        <v>0</v>
      </c>
      <c r="L85" s="1">
        <f>'Order Form'!E102</f>
        <v>0</v>
      </c>
      <c r="M85" s="1">
        <f>'Order Form'!F102</f>
        <v>0</v>
      </c>
      <c r="N85" s="1">
        <f>'Order Form'!J102</f>
        <v>0</v>
      </c>
      <c r="O85" s="1">
        <f>'Order Form'!H102</f>
        <v>0</v>
      </c>
      <c r="P85" s="1">
        <f>'Order Form'!I102</f>
        <v>0</v>
      </c>
      <c r="Q85" s="1" t="str">
        <f>'Order Form'!K102 &amp; ""</f>
        <v/>
      </c>
      <c r="R85" s="1" t="str">
        <f>'Order Form'!M102 &amp; ""</f>
        <v/>
      </c>
      <c r="S85" s="2" t="str">
        <f>'Order Form'!C102 &amp; ""</f>
        <v/>
      </c>
      <c r="T85" s="2" t="str">
        <f>'Order Form'!L102 &amp; ""</f>
        <v/>
      </c>
      <c r="U85" s="2" t="str">
        <f>'Order Form'!$E$12</f>
        <v>YES</v>
      </c>
      <c r="V85" s="13" t="str">
        <f>'Order Form'!$E$13</f>
        <v>ASAP (order with branding can take up to 3 business days to dispatch)</v>
      </c>
      <c r="W85" s="12" t="str">
        <f>'Order Form'!$E$15</f>
        <v>FREE gift card</v>
      </c>
      <c r="X85" s="12" t="str">
        <f>'Order Form'!$E$16</f>
        <v>No thanks</v>
      </c>
      <c r="Y85" s="12" t="str">
        <f t="shared" si="3"/>
        <v>No</v>
      </c>
      <c r="Z85" s="12" t="str">
        <f t="shared" si="4"/>
        <v>No</v>
      </c>
      <c r="AA85" s="12"/>
      <c r="AB85" s="12"/>
      <c r="AC85" s="12"/>
      <c r="AD85" s="12"/>
      <c r="AE85" s="19">
        <f ca="1">IF(N85="","",IFERROR(INDIRECT("Postcodes!$C"&amp;SUMPRODUCT(--(Postcodes!$A$2:$A$100&lt;=N85)*(Postcodes!$B$2:$B$100&gt;=N85), ROW(Postcodes!$A$2:$A$100))),"WRONG CODE"))</f>
        <v>0</v>
      </c>
      <c r="AF85" s="12"/>
      <c r="AG85" s="17"/>
      <c r="AH85" s="12"/>
      <c r="AI85" s="12"/>
      <c r="AJ85" s="12"/>
      <c r="AK85" s="12"/>
      <c r="AL85" s="12" t="str">
        <f t="shared" si="5"/>
        <v>asap</v>
      </c>
    </row>
    <row r="86" spans="1:38" ht="15">
      <c r="A86" s="12">
        <f>'Order Form'!A103</f>
        <v>85</v>
      </c>
      <c r="B86" s="65" t="str">
        <f>'Order Form'!N103</f>
        <v/>
      </c>
      <c r="C86" s="1">
        <f>'Order Form'!$E$2</f>
        <v>0</v>
      </c>
      <c r="D86" s="1">
        <f>'Order Form'!$E$3</f>
        <v>0</v>
      </c>
      <c r="E86" s="1">
        <f>'Order Form'!$E$4</f>
        <v>0</v>
      </c>
      <c r="F86" s="1">
        <f>'Order Form'!$E$5</f>
        <v>0</v>
      </c>
      <c r="G86" s="1">
        <f>'Order Form'!$E$7</f>
        <v>0</v>
      </c>
      <c r="H86" s="1">
        <f>'Order Form'!$E$6</f>
        <v>0</v>
      </c>
      <c r="I86" s="1">
        <f>'Order Form'!$E$9</f>
        <v>0</v>
      </c>
      <c r="J86" s="1" t="str">
        <f>'Order Form'!$E$10 &amp; ""</f>
        <v/>
      </c>
      <c r="K86" s="1">
        <f>IF('Order Form'!D103="",'Order Form'!C103,'Order Form'!D103)</f>
        <v>0</v>
      </c>
      <c r="L86" s="1">
        <f>'Order Form'!E103</f>
        <v>0</v>
      </c>
      <c r="M86" s="1">
        <f>'Order Form'!F103</f>
        <v>0</v>
      </c>
      <c r="N86" s="1">
        <f>'Order Form'!J103</f>
        <v>0</v>
      </c>
      <c r="O86" s="1">
        <f>'Order Form'!H103</f>
        <v>0</v>
      </c>
      <c r="P86" s="1">
        <f>'Order Form'!I103</f>
        <v>0</v>
      </c>
      <c r="Q86" s="1" t="str">
        <f>'Order Form'!K103 &amp; ""</f>
        <v/>
      </c>
      <c r="R86" s="1" t="str">
        <f>'Order Form'!M103 &amp; ""</f>
        <v/>
      </c>
      <c r="S86" s="2" t="str">
        <f>'Order Form'!C103 &amp; ""</f>
        <v/>
      </c>
      <c r="T86" s="2" t="str">
        <f>'Order Form'!L103 &amp; ""</f>
        <v/>
      </c>
      <c r="U86" s="2" t="str">
        <f>'Order Form'!$E$12</f>
        <v>YES</v>
      </c>
      <c r="V86" s="13" t="str">
        <f>'Order Form'!$E$13</f>
        <v>ASAP (order with branding can take up to 3 business days to dispatch)</v>
      </c>
      <c r="W86" s="12" t="str">
        <f>'Order Form'!$E$15</f>
        <v>FREE gift card</v>
      </c>
      <c r="X86" s="12" t="str">
        <f>'Order Form'!$E$16</f>
        <v>No thanks</v>
      </c>
      <c r="Y86" s="12" t="str">
        <f t="shared" si="3"/>
        <v>No</v>
      </c>
      <c r="Z86" s="12" t="str">
        <f t="shared" si="4"/>
        <v>No</v>
      </c>
      <c r="AA86" s="12"/>
      <c r="AB86" s="12"/>
      <c r="AC86" s="12"/>
      <c r="AD86" s="12"/>
      <c r="AE86" s="19">
        <f ca="1">IF(N86="","",IFERROR(INDIRECT("Postcodes!$C"&amp;SUMPRODUCT(--(Postcodes!$A$2:$A$100&lt;=N86)*(Postcodes!$B$2:$B$100&gt;=N86), ROW(Postcodes!$A$2:$A$100))),"WRONG CODE"))</f>
        <v>0</v>
      </c>
      <c r="AF86" s="12"/>
      <c r="AG86" s="17"/>
      <c r="AH86" s="12"/>
      <c r="AI86" s="12"/>
      <c r="AJ86" s="12"/>
      <c r="AK86" s="12"/>
      <c r="AL86" s="12" t="str">
        <f t="shared" si="5"/>
        <v>asap</v>
      </c>
    </row>
    <row r="87" spans="1:38" ht="15">
      <c r="A87" s="12">
        <f>'Order Form'!A104</f>
        <v>86</v>
      </c>
      <c r="B87" s="65" t="str">
        <f>'Order Form'!N104</f>
        <v/>
      </c>
      <c r="C87" s="1">
        <f>'Order Form'!$E$2</f>
        <v>0</v>
      </c>
      <c r="D87" s="1">
        <f>'Order Form'!$E$3</f>
        <v>0</v>
      </c>
      <c r="E87" s="1">
        <f>'Order Form'!$E$4</f>
        <v>0</v>
      </c>
      <c r="F87" s="1">
        <f>'Order Form'!$E$5</f>
        <v>0</v>
      </c>
      <c r="G87" s="1">
        <f>'Order Form'!$E$7</f>
        <v>0</v>
      </c>
      <c r="H87" s="1">
        <f>'Order Form'!$E$6</f>
        <v>0</v>
      </c>
      <c r="I87" s="1">
        <f>'Order Form'!$E$9</f>
        <v>0</v>
      </c>
      <c r="J87" s="1" t="str">
        <f>'Order Form'!$E$10 &amp; ""</f>
        <v/>
      </c>
      <c r="K87" s="1">
        <f>IF('Order Form'!D104="",'Order Form'!C104,'Order Form'!D104)</f>
        <v>0</v>
      </c>
      <c r="L87" s="1">
        <f>'Order Form'!E104</f>
        <v>0</v>
      </c>
      <c r="M87" s="1">
        <f>'Order Form'!F104</f>
        <v>0</v>
      </c>
      <c r="N87" s="1">
        <f>'Order Form'!J104</f>
        <v>0</v>
      </c>
      <c r="O87" s="1">
        <f>'Order Form'!H104</f>
        <v>0</v>
      </c>
      <c r="P87" s="1">
        <f>'Order Form'!I104</f>
        <v>0</v>
      </c>
      <c r="Q87" s="1" t="str">
        <f>'Order Form'!K104 &amp; ""</f>
        <v/>
      </c>
      <c r="R87" s="1" t="str">
        <f>'Order Form'!M104 &amp; ""</f>
        <v/>
      </c>
      <c r="S87" s="2" t="str">
        <f>'Order Form'!C104 &amp; ""</f>
        <v/>
      </c>
      <c r="T87" s="2" t="str">
        <f>'Order Form'!L104 &amp; ""</f>
        <v/>
      </c>
      <c r="U87" s="2" t="str">
        <f>'Order Form'!$E$12</f>
        <v>YES</v>
      </c>
      <c r="V87" s="13" t="str">
        <f>'Order Form'!$E$13</f>
        <v>ASAP (order with branding can take up to 3 business days to dispatch)</v>
      </c>
      <c r="W87" s="12" t="str">
        <f>'Order Form'!$E$15</f>
        <v>FREE gift card</v>
      </c>
      <c r="X87" s="12" t="str">
        <f>'Order Form'!$E$16</f>
        <v>No thanks</v>
      </c>
      <c r="Y87" s="12" t="str">
        <f t="shared" si="3"/>
        <v>No</v>
      </c>
      <c r="Z87" s="12" t="str">
        <f t="shared" si="4"/>
        <v>No</v>
      </c>
      <c r="AA87" s="12"/>
      <c r="AB87" s="12"/>
      <c r="AC87" s="12"/>
      <c r="AD87" s="12"/>
      <c r="AE87" s="19">
        <f ca="1">IF(N87="","",IFERROR(INDIRECT("Postcodes!$C"&amp;SUMPRODUCT(--(Postcodes!$A$2:$A$100&lt;=N87)*(Postcodes!$B$2:$B$100&gt;=N87), ROW(Postcodes!$A$2:$A$100))),"WRONG CODE"))</f>
        <v>0</v>
      </c>
      <c r="AF87" s="12"/>
      <c r="AG87" s="17"/>
      <c r="AH87" s="12"/>
      <c r="AI87" s="12"/>
      <c r="AJ87" s="12"/>
      <c r="AK87" s="12"/>
      <c r="AL87" s="12" t="str">
        <f t="shared" si="5"/>
        <v>asap</v>
      </c>
    </row>
    <row r="88" spans="1:38" ht="15">
      <c r="A88" s="12">
        <f>'Order Form'!A105</f>
        <v>87</v>
      </c>
      <c r="B88" s="65" t="str">
        <f>'Order Form'!N105</f>
        <v/>
      </c>
      <c r="C88" s="1">
        <f>'Order Form'!$E$2</f>
        <v>0</v>
      </c>
      <c r="D88" s="1">
        <f>'Order Form'!$E$3</f>
        <v>0</v>
      </c>
      <c r="E88" s="1">
        <f>'Order Form'!$E$4</f>
        <v>0</v>
      </c>
      <c r="F88" s="1">
        <f>'Order Form'!$E$5</f>
        <v>0</v>
      </c>
      <c r="G88" s="1">
        <f>'Order Form'!$E$7</f>
        <v>0</v>
      </c>
      <c r="H88" s="1">
        <f>'Order Form'!$E$6</f>
        <v>0</v>
      </c>
      <c r="I88" s="1">
        <f>'Order Form'!$E$9</f>
        <v>0</v>
      </c>
      <c r="J88" s="1" t="str">
        <f>'Order Form'!$E$10 &amp; ""</f>
        <v/>
      </c>
      <c r="K88" s="1">
        <f>IF('Order Form'!D105="",'Order Form'!C105,'Order Form'!D105)</f>
        <v>0</v>
      </c>
      <c r="L88" s="1">
        <f>'Order Form'!E105</f>
        <v>0</v>
      </c>
      <c r="M88" s="1">
        <f>'Order Form'!F105</f>
        <v>0</v>
      </c>
      <c r="N88" s="1">
        <f>'Order Form'!J105</f>
        <v>0</v>
      </c>
      <c r="O88" s="1">
        <f>'Order Form'!H105</f>
        <v>0</v>
      </c>
      <c r="P88" s="1">
        <f>'Order Form'!I105</f>
        <v>0</v>
      </c>
      <c r="Q88" s="1" t="str">
        <f>'Order Form'!K105 &amp; ""</f>
        <v/>
      </c>
      <c r="R88" s="1" t="str">
        <f>'Order Form'!M105 &amp; ""</f>
        <v/>
      </c>
      <c r="S88" s="2" t="str">
        <f>'Order Form'!C105 &amp; ""</f>
        <v/>
      </c>
      <c r="T88" s="2" t="str">
        <f>'Order Form'!L105 &amp; ""</f>
        <v/>
      </c>
      <c r="U88" s="2" t="str">
        <f>'Order Form'!$E$12</f>
        <v>YES</v>
      </c>
      <c r="V88" s="13" t="str">
        <f>'Order Form'!$E$13</f>
        <v>ASAP (order with branding can take up to 3 business days to dispatch)</v>
      </c>
      <c r="W88" s="12" t="str">
        <f>'Order Form'!$E$15</f>
        <v>FREE gift card</v>
      </c>
      <c r="X88" s="12" t="str">
        <f>'Order Form'!$E$16</f>
        <v>No thanks</v>
      </c>
      <c r="Y88" s="12" t="str">
        <f t="shared" si="3"/>
        <v>No</v>
      </c>
      <c r="Z88" s="12" t="str">
        <f t="shared" si="4"/>
        <v>No</v>
      </c>
      <c r="AA88" s="12"/>
      <c r="AB88" s="12"/>
      <c r="AC88" s="12"/>
      <c r="AD88" s="12"/>
      <c r="AE88" s="19">
        <f ca="1">IF(N88="","",IFERROR(INDIRECT("Postcodes!$C"&amp;SUMPRODUCT(--(Postcodes!$A$2:$A$100&lt;=N88)*(Postcodes!$B$2:$B$100&gt;=N88), ROW(Postcodes!$A$2:$A$100))),"WRONG CODE"))</f>
        <v>0</v>
      </c>
      <c r="AF88" s="12"/>
      <c r="AG88" s="17"/>
      <c r="AH88" s="12"/>
      <c r="AI88" s="12"/>
      <c r="AJ88" s="12"/>
      <c r="AK88" s="12"/>
      <c r="AL88" s="12" t="str">
        <f t="shared" si="5"/>
        <v>asap</v>
      </c>
    </row>
    <row r="89" spans="1:38" ht="15">
      <c r="A89" s="12">
        <f>'Order Form'!A106</f>
        <v>88</v>
      </c>
      <c r="B89" s="65" t="str">
        <f>'Order Form'!N106</f>
        <v/>
      </c>
      <c r="C89" s="1">
        <f>'Order Form'!$E$2</f>
        <v>0</v>
      </c>
      <c r="D89" s="1">
        <f>'Order Form'!$E$3</f>
        <v>0</v>
      </c>
      <c r="E89" s="1">
        <f>'Order Form'!$E$4</f>
        <v>0</v>
      </c>
      <c r="F89" s="1">
        <f>'Order Form'!$E$5</f>
        <v>0</v>
      </c>
      <c r="G89" s="1">
        <f>'Order Form'!$E$7</f>
        <v>0</v>
      </c>
      <c r="H89" s="1">
        <f>'Order Form'!$E$6</f>
        <v>0</v>
      </c>
      <c r="I89" s="1">
        <f>'Order Form'!$E$9</f>
        <v>0</v>
      </c>
      <c r="J89" s="1" t="str">
        <f>'Order Form'!$E$10 &amp; ""</f>
        <v/>
      </c>
      <c r="K89" s="1">
        <f>IF('Order Form'!D106="",'Order Form'!C106,'Order Form'!D106)</f>
        <v>0</v>
      </c>
      <c r="L89" s="1">
        <f>'Order Form'!E106</f>
        <v>0</v>
      </c>
      <c r="M89" s="1">
        <f>'Order Form'!F106</f>
        <v>0</v>
      </c>
      <c r="N89" s="1">
        <f>'Order Form'!J106</f>
        <v>0</v>
      </c>
      <c r="O89" s="1">
        <f>'Order Form'!H106</f>
        <v>0</v>
      </c>
      <c r="P89" s="1">
        <f>'Order Form'!I106</f>
        <v>0</v>
      </c>
      <c r="Q89" s="1" t="str">
        <f>'Order Form'!K106 &amp; ""</f>
        <v/>
      </c>
      <c r="R89" s="1" t="str">
        <f>'Order Form'!M106 &amp; ""</f>
        <v/>
      </c>
      <c r="S89" s="2" t="str">
        <f>'Order Form'!C106 &amp; ""</f>
        <v/>
      </c>
      <c r="T89" s="2" t="str">
        <f>'Order Form'!L106 &amp; ""</f>
        <v/>
      </c>
      <c r="U89" s="2" t="str">
        <f>'Order Form'!$E$12</f>
        <v>YES</v>
      </c>
      <c r="V89" s="13" t="str">
        <f>'Order Form'!$E$13</f>
        <v>ASAP (order with branding can take up to 3 business days to dispatch)</v>
      </c>
      <c r="W89" s="12" t="str">
        <f>'Order Form'!$E$15</f>
        <v>FREE gift card</v>
      </c>
      <c r="X89" s="12" t="str">
        <f>'Order Form'!$E$16</f>
        <v>No thanks</v>
      </c>
      <c r="Y89" s="12" t="str">
        <f t="shared" si="3"/>
        <v>No</v>
      </c>
      <c r="Z89" s="12" t="str">
        <f t="shared" si="4"/>
        <v>No</v>
      </c>
      <c r="AA89" s="12"/>
      <c r="AB89" s="12"/>
      <c r="AC89" s="12"/>
      <c r="AD89" s="12"/>
      <c r="AE89" s="19">
        <f ca="1">IF(N89="","",IFERROR(INDIRECT("Postcodes!$C"&amp;SUMPRODUCT(--(Postcodes!$A$2:$A$100&lt;=N89)*(Postcodes!$B$2:$B$100&gt;=N89), ROW(Postcodes!$A$2:$A$100))),"WRONG CODE"))</f>
        <v>0</v>
      </c>
      <c r="AF89" s="12"/>
      <c r="AG89" s="17"/>
      <c r="AH89" s="12"/>
      <c r="AI89" s="12"/>
      <c r="AJ89" s="12"/>
      <c r="AK89" s="12"/>
      <c r="AL89" s="12" t="str">
        <f t="shared" si="5"/>
        <v>asap</v>
      </c>
    </row>
    <row r="90" spans="1:38" ht="15">
      <c r="A90" s="12">
        <f>'Order Form'!A107</f>
        <v>89</v>
      </c>
      <c r="B90" s="65" t="str">
        <f>'Order Form'!N107</f>
        <v/>
      </c>
      <c r="C90" s="1">
        <f>'Order Form'!$E$2</f>
        <v>0</v>
      </c>
      <c r="D90" s="1">
        <f>'Order Form'!$E$3</f>
        <v>0</v>
      </c>
      <c r="E90" s="1">
        <f>'Order Form'!$E$4</f>
        <v>0</v>
      </c>
      <c r="F90" s="1">
        <f>'Order Form'!$E$5</f>
        <v>0</v>
      </c>
      <c r="G90" s="1">
        <f>'Order Form'!$E$7</f>
        <v>0</v>
      </c>
      <c r="H90" s="1">
        <f>'Order Form'!$E$6</f>
        <v>0</v>
      </c>
      <c r="I90" s="1">
        <f>'Order Form'!$E$9</f>
        <v>0</v>
      </c>
      <c r="J90" s="1" t="str">
        <f>'Order Form'!$E$10 &amp; ""</f>
        <v/>
      </c>
      <c r="K90" s="1">
        <f>IF('Order Form'!D107="",'Order Form'!C107,'Order Form'!D107)</f>
        <v>0</v>
      </c>
      <c r="L90" s="1">
        <f>'Order Form'!E107</f>
        <v>0</v>
      </c>
      <c r="M90" s="1">
        <f>'Order Form'!F107</f>
        <v>0</v>
      </c>
      <c r="N90" s="1">
        <f>'Order Form'!J107</f>
        <v>0</v>
      </c>
      <c r="O90" s="1">
        <f>'Order Form'!H107</f>
        <v>0</v>
      </c>
      <c r="P90" s="1">
        <f>'Order Form'!I107</f>
        <v>0</v>
      </c>
      <c r="Q90" s="1" t="str">
        <f>'Order Form'!K107 &amp; ""</f>
        <v/>
      </c>
      <c r="R90" s="1" t="str">
        <f>'Order Form'!M107 &amp; ""</f>
        <v/>
      </c>
      <c r="S90" s="2" t="str">
        <f>'Order Form'!C107 &amp; ""</f>
        <v/>
      </c>
      <c r="T90" s="2" t="str">
        <f>'Order Form'!L107 &amp; ""</f>
        <v/>
      </c>
      <c r="U90" s="2" t="str">
        <f>'Order Form'!$E$12</f>
        <v>YES</v>
      </c>
      <c r="V90" s="13" t="str">
        <f>'Order Form'!$E$13</f>
        <v>ASAP (order with branding can take up to 3 business days to dispatch)</v>
      </c>
      <c r="W90" s="12" t="str">
        <f>'Order Form'!$E$15</f>
        <v>FREE gift card</v>
      </c>
      <c r="X90" s="12" t="str">
        <f>'Order Form'!$E$16</f>
        <v>No thanks</v>
      </c>
      <c r="Y90" s="12" t="str">
        <f t="shared" si="3"/>
        <v>No</v>
      </c>
      <c r="Z90" s="12" t="str">
        <f t="shared" si="4"/>
        <v>No</v>
      </c>
      <c r="AA90" s="12"/>
      <c r="AB90" s="12"/>
      <c r="AC90" s="12"/>
      <c r="AD90" s="12"/>
      <c r="AE90" s="19">
        <f ca="1">IF(N90="","",IFERROR(INDIRECT("Postcodes!$C"&amp;SUMPRODUCT(--(Postcodes!$A$2:$A$100&lt;=N90)*(Postcodes!$B$2:$B$100&gt;=N90), ROW(Postcodes!$A$2:$A$100))),"WRONG CODE"))</f>
        <v>0</v>
      </c>
      <c r="AF90" s="12"/>
      <c r="AG90" s="17"/>
      <c r="AH90" s="12"/>
      <c r="AI90" s="12"/>
      <c r="AJ90" s="12"/>
      <c r="AK90" s="12"/>
      <c r="AL90" s="12" t="str">
        <f t="shared" si="5"/>
        <v>asap</v>
      </c>
    </row>
    <row r="91" spans="1:38" ht="15">
      <c r="A91" s="12">
        <f>'Order Form'!A108</f>
        <v>90</v>
      </c>
      <c r="B91" s="65" t="str">
        <f>'Order Form'!N108</f>
        <v/>
      </c>
      <c r="C91" s="1">
        <f>'Order Form'!$E$2</f>
        <v>0</v>
      </c>
      <c r="D91" s="1">
        <f>'Order Form'!$E$3</f>
        <v>0</v>
      </c>
      <c r="E91" s="1">
        <f>'Order Form'!$E$4</f>
        <v>0</v>
      </c>
      <c r="F91" s="1">
        <f>'Order Form'!$E$5</f>
        <v>0</v>
      </c>
      <c r="G91" s="1">
        <f>'Order Form'!$E$7</f>
        <v>0</v>
      </c>
      <c r="H91" s="1">
        <f>'Order Form'!$E$6</f>
        <v>0</v>
      </c>
      <c r="I91" s="1">
        <f>'Order Form'!$E$9</f>
        <v>0</v>
      </c>
      <c r="J91" s="1" t="str">
        <f>'Order Form'!$E$10 &amp; ""</f>
        <v/>
      </c>
      <c r="K91" s="1">
        <f>IF('Order Form'!D108="",'Order Form'!C108,'Order Form'!D108)</f>
        <v>0</v>
      </c>
      <c r="L91" s="1">
        <f>'Order Form'!E108</f>
        <v>0</v>
      </c>
      <c r="M91" s="1">
        <f>'Order Form'!F108</f>
        <v>0</v>
      </c>
      <c r="N91" s="1">
        <f>'Order Form'!J108</f>
        <v>0</v>
      </c>
      <c r="O91" s="1">
        <f>'Order Form'!H108</f>
        <v>0</v>
      </c>
      <c r="P91" s="1">
        <f>'Order Form'!I108</f>
        <v>0</v>
      </c>
      <c r="Q91" s="1" t="str">
        <f>'Order Form'!K108 &amp; ""</f>
        <v/>
      </c>
      <c r="R91" s="1" t="str">
        <f>'Order Form'!M108 &amp; ""</f>
        <v/>
      </c>
      <c r="S91" s="2" t="str">
        <f>'Order Form'!C108 &amp; ""</f>
        <v/>
      </c>
      <c r="T91" s="2" t="str">
        <f>'Order Form'!L108 &amp; ""</f>
        <v/>
      </c>
      <c r="U91" s="2" t="str">
        <f>'Order Form'!$E$12</f>
        <v>YES</v>
      </c>
      <c r="V91" s="13" t="str">
        <f>'Order Form'!$E$13</f>
        <v>ASAP (order with branding can take up to 3 business days to dispatch)</v>
      </c>
      <c r="W91" s="12" t="str">
        <f>'Order Form'!$E$15</f>
        <v>FREE gift card</v>
      </c>
      <c r="X91" s="12" t="str">
        <f>'Order Form'!$E$16</f>
        <v>No thanks</v>
      </c>
      <c r="Y91" s="12" t="str">
        <f t="shared" si="3"/>
        <v>No</v>
      </c>
      <c r="Z91" s="12" t="str">
        <f t="shared" si="4"/>
        <v>No</v>
      </c>
      <c r="AA91" s="12"/>
      <c r="AB91" s="12"/>
      <c r="AC91" s="12"/>
      <c r="AD91" s="12"/>
      <c r="AE91" s="19">
        <f ca="1">IF(N91="","",IFERROR(INDIRECT("Postcodes!$C"&amp;SUMPRODUCT(--(Postcodes!$A$2:$A$100&lt;=N91)*(Postcodes!$B$2:$B$100&gt;=N91), ROW(Postcodes!$A$2:$A$100))),"WRONG CODE"))</f>
        <v>0</v>
      </c>
      <c r="AF91" s="12"/>
      <c r="AG91" s="17"/>
      <c r="AH91" s="12"/>
      <c r="AI91" s="12"/>
      <c r="AJ91" s="12"/>
      <c r="AK91" s="12"/>
      <c r="AL91" s="12" t="str">
        <f t="shared" si="5"/>
        <v>asap</v>
      </c>
    </row>
    <row r="92" spans="1:38" ht="15">
      <c r="A92" s="12">
        <f>'Order Form'!A109</f>
        <v>91</v>
      </c>
      <c r="B92" s="65" t="str">
        <f>'Order Form'!N109</f>
        <v/>
      </c>
      <c r="C92" s="1">
        <f>'Order Form'!$E$2</f>
        <v>0</v>
      </c>
      <c r="D92" s="1">
        <f>'Order Form'!$E$3</f>
        <v>0</v>
      </c>
      <c r="E92" s="1">
        <f>'Order Form'!$E$4</f>
        <v>0</v>
      </c>
      <c r="F92" s="1">
        <f>'Order Form'!$E$5</f>
        <v>0</v>
      </c>
      <c r="G92" s="1">
        <f>'Order Form'!$E$7</f>
        <v>0</v>
      </c>
      <c r="H92" s="1">
        <f>'Order Form'!$E$6</f>
        <v>0</v>
      </c>
      <c r="I92" s="1">
        <f>'Order Form'!$E$9</f>
        <v>0</v>
      </c>
      <c r="J92" s="1" t="str">
        <f>'Order Form'!$E$10 &amp; ""</f>
        <v/>
      </c>
      <c r="K92" s="1">
        <f>IF('Order Form'!D109="",'Order Form'!C109,'Order Form'!D109)</f>
        <v>0</v>
      </c>
      <c r="L92" s="1">
        <f>'Order Form'!E109</f>
        <v>0</v>
      </c>
      <c r="M92" s="1">
        <f>'Order Form'!F109</f>
        <v>0</v>
      </c>
      <c r="N92" s="1">
        <f>'Order Form'!J109</f>
        <v>0</v>
      </c>
      <c r="O92" s="1">
        <f>'Order Form'!H109</f>
        <v>0</v>
      </c>
      <c r="P92" s="1">
        <f>'Order Form'!I109</f>
        <v>0</v>
      </c>
      <c r="Q92" s="1" t="str">
        <f>'Order Form'!K109 &amp; ""</f>
        <v/>
      </c>
      <c r="R92" s="1" t="str">
        <f>'Order Form'!M109 &amp; ""</f>
        <v/>
      </c>
      <c r="S92" s="2" t="str">
        <f>'Order Form'!C109 &amp; ""</f>
        <v/>
      </c>
      <c r="T92" s="2" t="str">
        <f>'Order Form'!L109 &amp; ""</f>
        <v/>
      </c>
      <c r="U92" s="2" t="str">
        <f>'Order Form'!$E$12</f>
        <v>YES</v>
      </c>
      <c r="V92" s="13" t="str">
        <f>'Order Form'!$E$13</f>
        <v>ASAP (order with branding can take up to 3 business days to dispatch)</v>
      </c>
      <c r="W92" s="12" t="str">
        <f>'Order Form'!$E$15</f>
        <v>FREE gift card</v>
      </c>
      <c r="X92" s="12" t="str">
        <f>'Order Form'!$E$16</f>
        <v>No thanks</v>
      </c>
      <c r="Y92" s="12" t="str">
        <f t="shared" si="3"/>
        <v>No</v>
      </c>
      <c r="Z92" s="12" t="str">
        <f t="shared" si="4"/>
        <v>No</v>
      </c>
      <c r="AA92" s="12"/>
      <c r="AB92" s="12"/>
      <c r="AC92" s="12"/>
      <c r="AD92" s="12"/>
      <c r="AE92" s="19">
        <f ca="1">IF(N92="","",IFERROR(INDIRECT("Postcodes!$C"&amp;SUMPRODUCT(--(Postcodes!$A$2:$A$100&lt;=N92)*(Postcodes!$B$2:$B$100&gt;=N92), ROW(Postcodes!$A$2:$A$100))),"WRONG CODE"))</f>
        <v>0</v>
      </c>
      <c r="AF92" s="12"/>
      <c r="AG92" s="17"/>
      <c r="AH92" s="12"/>
      <c r="AI92" s="12"/>
      <c r="AJ92" s="12"/>
      <c r="AK92" s="12"/>
      <c r="AL92" s="12" t="str">
        <f t="shared" si="5"/>
        <v>asap</v>
      </c>
    </row>
    <row r="93" spans="1:38" ht="15">
      <c r="A93" s="12">
        <f>'Order Form'!A110</f>
        <v>92</v>
      </c>
      <c r="B93" s="65" t="str">
        <f>'Order Form'!N110</f>
        <v/>
      </c>
      <c r="C93" s="1">
        <f>'Order Form'!$E$2</f>
        <v>0</v>
      </c>
      <c r="D93" s="1">
        <f>'Order Form'!$E$3</f>
        <v>0</v>
      </c>
      <c r="E93" s="1">
        <f>'Order Form'!$E$4</f>
        <v>0</v>
      </c>
      <c r="F93" s="1">
        <f>'Order Form'!$E$5</f>
        <v>0</v>
      </c>
      <c r="G93" s="1">
        <f>'Order Form'!$E$7</f>
        <v>0</v>
      </c>
      <c r="H93" s="1">
        <f>'Order Form'!$E$6</f>
        <v>0</v>
      </c>
      <c r="I93" s="1">
        <f>'Order Form'!$E$9</f>
        <v>0</v>
      </c>
      <c r="J93" s="1" t="str">
        <f>'Order Form'!$E$10 &amp; ""</f>
        <v/>
      </c>
      <c r="K93" s="1">
        <f>IF('Order Form'!D110="",'Order Form'!C110,'Order Form'!D110)</f>
        <v>0</v>
      </c>
      <c r="L93" s="1">
        <f>'Order Form'!E110</f>
        <v>0</v>
      </c>
      <c r="M93" s="1">
        <f>'Order Form'!F110</f>
        <v>0</v>
      </c>
      <c r="N93" s="1">
        <f>'Order Form'!J110</f>
        <v>0</v>
      </c>
      <c r="O93" s="1">
        <f>'Order Form'!H110</f>
        <v>0</v>
      </c>
      <c r="P93" s="1">
        <f>'Order Form'!I110</f>
        <v>0</v>
      </c>
      <c r="Q93" s="1" t="str">
        <f>'Order Form'!K110 &amp; ""</f>
        <v/>
      </c>
      <c r="R93" s="1" t="str">
        <f>'Order Form'!M110 &amp; ""</f>
        <v/>
      </c>
      <c r="S93" s="2" t="str">
        <f>'Order Form'!C110 &amp; ""</f>
        <v/>
      </c>
      <c r="T93" s="2" t="str">
        <f>'Order Form'!L110 &amp; ""</f>
        <v/>
      </c>
      <c r="U93" s="2" t="str">
        <f>'Order Form'!$E$12</f>
        <v>YES</v>
      </c>
      <c r="V93" s="13" t="str">
        <f>'Order Form'!$E$13</f>
        <v>ASAP (order with branding can take up to 3 business days to dispatch)</v>
      </c>
      <c r="W93" s="12" t="str">
        <f>'Order Form'!$E$15</f>
        <v>FREE gift card</v>
      </c>
      <c r="X93" s="12" t="str">
        <f>'Order Form'!$E$16</f>
        <v>No thanks</v>
      </c>
      <c r="Y93" s="12" t="str">
        <f t="shared" si="3"/>
        <v>No</v>
      </c>
      <c r="Z93" s="12" t="str">
        <f t="shared" si="4"/>
        <v>No</v>
      </c>
      <c r="AA93" s="12"/>
      <c r="AB93" s="12"/>
      <c r="AC93" s="12"/>
      <c r="AD93" s="12"/>
      <c r="AE93" s="19">
        <f ca="1">IF(N93="","",IFERROR(INDIRECT("Postcodes!$C"&amp;SUMPRODUCT(--(Postcodes!$A$2:$A$100&lt;=N93)*(Postcodes!$B$2:$B$100&gt;=N93), ROW(Postcodes!$A$2:$A$100))),"WRONG CODE"))</f>
        <v>0</v>
      </c>
      <c r="AF93" s="12"/>
      <c r="AG93" s="17"/>
      <c r="AH93" s="12"/>
      <c r="AI93" s="12"/>
      <c r="AJ93" s="12"/>
      <c r="AK93" s="12"/>
      <c r="AL93" s="12" t="str">
        <f t="shared" si="5"/>
        <v>asap</v>
      </c>
    </row>
    <row r="94" spans="1:38" ht="15">
      <c r="A94" s="12">
        <f>'Order Form'!A111</f>
        <v>93</v>
      </c>
      <c r="B94" s="65" t="str">
        <f>'Order Form'!N111</f>
        <v/>
      </c>
      <c r="C94" s="1">
        <f>'Order Form'!$E$2</f>
        <v>0</v>
      </c>
      <c r="D94" s="1">
        <f>'Order Form'!$E$3</f>
        <v>0</v>
      </c>
      <c r="E94" s="1">
        <f>'Order Form'!$E$4</f>
        <v>0</v>
      </c>
      <c r="F94" s="1">
        <f>'Order Form'!$E$5</f>
        <v>0</v>
      </c>
      <c r="G94" s="1">
        <f>'Order Form'!$E$7</f>
        <v>0</v>
      </c>
      <c r="H94" s="1">
        <f>'Order Form'!$E$6</f>
        <v>0</v>
      </c>
      <c r="I94" s="1">
        <f>'Order Form'!$E$9</f>
        <v>0</v>
      </c>
      <c r="J94" s="1" t="str">
        <f>'Order Form'!$E$10 &amp; ""</f>
        <v/>
      </c>
      <c r="K94" s="1">
        <f>IF('Order Form'!D111="",'Order Form'!C111,'Order Form'!D111)</f>
        <v>0</v>
      </c>
      <c r="L94" s="1">
        <f>'Order Form'!E111</f>
        <v>0</v>
      </c>
      <c r="M94" s="1">
        <f>'Order Form'!F111</f>
        <v>0</v>
      </c>
      <c r="N94" s="1">
        <f>'Order Form'!J111</f>
        <v>0</v>
      </c>
      <c r="O94" s="1">
        <f>'Order Form'!H111</f>
        <v>0</v>
      </c>
      <c r="P94" s="1">
        <f>'Order Form'!I111</f>
        <v>0</v>
      </c>
      <c r="Q94" s="1" t="str">
        <f>'Order Form'!K111 &amp; ""</f>
        <v/>
      </c>
      <c r="R94" s="1" t="str">
        <f>'Order Form'!M111 &amp; ""</f>
        <v/>
      </c>
      <c r="S94" s="2" t="str">
        <f>'Order Form'!C111 &amp; ""</f>
        <v/>
      </c>
      <c r="T94" s="2" t="str">
        <f>'Order Form'!L111 &amp; ""</f>
        <v/>
      </c>
      <c r="U94" s="2" t="str">
        <f>'Order Form'!$E$12</f>
        <v>YES</v>
      </c>
      <c r="V94" s="13" t="str">
        <f>'Order Form'!$E$13</f>
        <v>ASAP (order with branding can take up to 3 business days to dispatch)</v>
      </c>
      <c r="W94" s="12" t="str">
        <f>'Order Form'!$E$15</f>
        <v>FREE gift card</v>
      </c>
      <c r="X94" s="12" t="str">
        <f>'Order Form'!$E$16</f>
        <v>No thanks</v>
      </c>
      <c r="Y94" s="12" t="str">
        <f t="shared" si="3"/>
        <v>No</v>
      </c>
      <c r="Z94" s="12" t="str">
        <f t="shared" si="4"/>
        <v>No</v>
      </c>
      <c r="AA94" s="12"/>
      <c r="AB94" s="12"/>
      <c r="AC94" s="12"/>
      <c r="AD94" s="12"/>
      <c r="AE94" s="19">
        <f ca="1">IF(N94="","",IFERROR(INDIRECT("Postcodes!$C"&amp;SUMPRODUCT(--(Postcodes!$A$2:$A$100&lt;=N94)*(Postcodes!$B$2:$B$100&gt;=N94), ROW(Postcodes!$A$2:$A$100))),"WRONG CODE"))</f>
        <v>0</v>
      </c>
      <c r="AF94" s="12"/>
      <c r="AG94" s="17"/>
      <c r="AH94" s="12"/>
      <c r="AI94" s="12"/>
      <c r="AJ94" s="12"/>
      <c r="AK94" s="12"/>
      <c r="AL94" s="12" t="str">
        <f t="shared" si="5"/>
        <v>asap</v>
      </c>
    </row>
    <row r="95" spans="1:38" ht="15">
      <c r="A95" s="12">
        <f>'Order Form'!A112</f>
        <v>94</v>
      </c>
      <c r="B95" s="65" t="str">
        <f>'Order Form'!N112</f>
        <v/>
      </c>
      <c r="C95" s="1">
        <f>'Order Form'!$E$2</f>
        <v>0</v>
      </c>
      <c r="D95" s="1">
        <f>'Order Form'!$E$3</f>
        <v>0</v>
      </c>
      <c r="E95" s="1">
        <f>'Order Form'!$E$4</f>
        <v>0</v>
      </c>
      <c r="F95" s="1">
        <f>'Order Form'!$E$5</f>
        <v>0</v>
      </c>
      <c r="G95" s="1">
        <f>'Order Form'!$E$7</f>
        <v>0</v>
      </c>
      <c r="H95" s="1">
        <f>'Order Form'!$E$6</f>
        <v>0</v>
      </c>
      <c r="I95" s="1">
        <f>'Order Form'!$E$9</f>
        <v>0</v>
      </c>
      <c r="J95" s="1" t="str">
        <f>'Order Form'!$E$10 &amp; ""</f>
        <v/>
      </c>
      <c r="K95" s="1">
        <f>IF('Order Form'!D112="",'Order Form'!C112,'Order Form'!D112)</f>
        <v>0</v>
      </c>
      <c r="L95" s="1">
        <f>'Order Form'!E112</f>
        <v>0</v>
      </c>
      <c r="M95" s="1">
        <f>'Order Form'!F112</f>
        <v>0</v>
      </c>
      <c r="N95" s="1">
        <f>'Order Form'!J112</f>
        <v>0</v>
      </c>
      <c r="O95" s="1">
        <f>'Order Form'!H112</f>
        <v>0</v>
      </c>
      <c r="P95" s="1">
        <f>'Order Form'!I112</f>
        <v>0</v>
      </c>
      <c r="Q95" s="1" t="str">
        <f>'Order Form'!K112 &amp; ""</f>
        <v/>
      </c>
      <c r="R95" s="1" t="str">
        <f>'Order Form'!M112 &amp; ""</f>
        <v/>
      </c>
      <c r="S95" s="2" t="str">
        <f>'Order Form'!C112 &amp; ""</f>
        <v/>
      </c>
      <c r="T95" s="2" t="str">
        <f>'Order Form'!L112 &amp; ""</f>
        <v/>
      </c>
      <c r="U95" s="2" t="str">
        <f>'Order Form'!$E$12</f>
        <v>YES</v>
      </c>
      <c r="V95" s="13" t="str">
        <f>'Order Form'!$E$13</f>
        <v>ASAP (order with branding can take up to 3 business days to dispatch)</v>
      </c>
      <c r="W95" s="12" t="str">
        <f>'Order Form'!$E$15</f>
        <v>FREE gift card</v>
      </c>
      <c r="X95" s="12" t="str">
        <f>'Order Form'!$E$16</f>
        <v>No thanks</v>
      </c>
      <c r="Y95" s="12" t="str">
        <f t="shared" si="3"/>
        <v>No</v>
      </c>
      <c r="Z95" s="12" t="str">
        <f t="shared" si="4"/>
        <v>No</v>
      </c>
      <c r="AA95" s="12"/>
      <c r="AB95" s="12"/>
      <c r="AC95" s="12"/>
      <c r="AD95" s="12"/>
      <c r="AE95" s="19">
        <f ca="1">IF(N95="","",IFERROR(INDIRECT("Postcodes!$C"&amp;SUMPRODUCT(--(Postcodes!$A$2:$A$100&lt;=N95)*(Postcodes!$B$2:$B$100&gt;=N95), ROW(Postcodes!$A$2:$A$100))),"WRONG CODE"))</f>
        <v>0</v>
      </c>
      <c r="AF95" s="12"/>
      <c r="AG95" s="17"/>
      <c r="AH95" s="12"/>
      <c r="AI95" s="12"/>
      <c r="AJ95" s="12"/>
      <c r="AK95" s="12"/>
      <c r="AL95" s="12" t="str">
        <f t="shared" si="5"/>
        <v>asap</v>
      </c>
    </row>
    <row r="96" spans="1:38" ht="15">
      <c r="A96" s="12">
        <f>'Order Form'!A113</f>
        <v>95</v>
      </c>
      <c r="B96" s="65" t="str">
        <f>'Order Form'!N113</f>
        <v/>
      </c>
      <c r="C96" s="1">
        <f>'Order Form'!$E$2</f>
        <v>0</v>
      </c>
      <c r="D96" s="1">
        <f>'Order Form'!$E$3</f>
        <v>0</v>
      </c>
      <c r="E96" s="1">
        <f>'Order Form'!$E$4</f>
        <v>0</v>
      </c>
      <c r="F96" s="1">
        <f>'Order Form'!$E$5</f>
        <v>0</v>
      </c>
      <c r="G96" s="1">
        <f>'Order Form'!$E$7</f>
        <v>0</v>
      </c>
      <c r="H96" s="1">
        <f>'Order Form'!$E$6</f>
        <v>0</v>
      </c>
      <c r="I96" s="1">
        <f>'Order Form'!$E$9</f>
        <v>0</v>
      </c>
      <c r="J96" s="1" t="str">
        <f>'Order Form'!$E$10 &amp; ""</f>
        <v/>
      </c>
      <c r="K96" s="1">
        <f>IF('Order Form'!D113="",'Order Form'!C113,'Order Form'!D113)</f>
        <v>0</v>
      </c>
      <c r="L96" s="1">
        <f>'Order Form'!E113</f>
        <v>0</v>
      </c>
      <c r="M96" s="1">
        <f>'Order Form'!F113</f>
        <v>0</v>
      </c>
      <c r="N96" s="1">
        <f>'Order Form'!J113</f>
        <v>0</v>
      </c>
      <c r="O96" s="1">
        <f>'Order Form'!H113</f>
        <v>0</v>
      </c>
      <c r="P96" s="1">
        <f>'Order Form'!I113</f>
        <v>0</v>
      </c>
      <c r="Q96" s="1" t="str">
        <f>'Order Form'!K113 &amp; ""</f>
        <v/>
      </c>
      <c r="R96" s="1" t="str">
        <f>'Order Form'!M113 &amp; ""</f>
        <v/>
      </c>
      <c r="S96" s="2" t="str">
        <f>'Order Form'!C113 &amp; ""</f>
        <v/>
      </c>
      <c r="T96" s="2" t="str">
        <f>'Order Form'!L113 &amp; ""</f>
        <v/>
      </c>
      <c r="U96" s="2" t="str">
        <f>'Order Form'!$E$12</f>
        <v>YES</v>
      </c>
      <c r="V96" s="13" t="str">
        <f>'Order Form'!$E$13</f>
        <v>ASAP (order with branding can take up to 3 business days to dispatch)</v>
      </c>
      <c r="W96" s="12" t="str">
        <f>'Order Form'!$E$15</f>
        <v>FREE gift card</v>
      </c>
      <c r="X96" s="12" t="str">
        <f>'Order Form'!$E$16</f>
        <v>No thanks</v>
      </c>
      <c r="Y96" s="12" t="str">
        <f t="shared" si="3"/>
        <v>No</v>
      </c>
      <c r="Z96" s="12" t="str">
        <f t="shared" si="4"/>
        <v>No</v>
      </c>
      <c r="AA96" s="12"/>
      <c r="AB96" s="12"/>
      <c r="AC96" s="12"/>
      <c r="AD96" s="12"/>
      <c r="AE96" s="19">
        <f ca="1">IF(N96="","",IFERROR(INDIRECT("Postcodes!$C"&amp;SUMPRODUCT(--(Postcodes!$A$2:$A$100&lt;=N96)*(Postcodes!$B$2:$B$100&gt;=N96), ROW(Postcodes!$A$2:$A$100))),"WRONG CODE"))</f>
        <v>0</v>
      </c>
      <c r="AF96" s="12"/>
      <c r="AG96" s="17"/>
      <c r="AH96" s="12"/>
      <c r="AI96" s="12"/>
      <c r="AJ96" s="12"/>
      <c r="AK96" s="12"/>
      <c r="AL96" s="12" t="str">
        <f t="shared" si="5"/>
        <v>asap</v>
      </c>
    </row>
    <row r="97" spans="1:38" ht="15">
      <c r="A97" s="12">
        <f>'Order Form'!A114</f>
        <v>96</v>
      </c>
      <c r="B97" s="65" t="str">
        <f>'Order Form'!N114</f>
        <v/>
      </c>
      <c r="C97" s="1">
        <f>'Order Form'!$E$2</f>
        <v>0</v>
      </c>
      <c r="D97" s="1">
        <f>'Order Form'!$E$3</f>
        <v>0</v>
      </c>
      <c r="E97" s="1">
        <f>'Order Form'!$E$4</f>
        <v>0</v>
      </c>
      <c r="F97" s="1">
        <f>'Order Form'!$E$5</f>
        <v>0</v>
      </c>
      <c r="G97" s="1">
        <f>'Order Form'!$E$7</f>
        <v>0</v>
      </c>
      <c r="H97" s="1">
        <f>'Order Form'!$E$6</f>
        <v>0</v>
      </c>
      <c r="I97" s="1">
        <f>'Order Form'!$E$9</f>
        <v>0</v>
      </c>
      <c r="J97" s="1" t="str">
        <f>'Order Form'!$E$10 &amp; ""</f>
        <v/>
      </c>
      <c r="K97" s="1">
        <f>IF('Order Form'!D114="",'Order Form'!C114,'Order Form'!D114)</f>
        <v>0</v>
      </c>
      <c r="L97" s="1">
        <f>'Order Form'!E114</f>
        <v>0</v>
      </c>
      <c r="M97" s="1">
        <f>'Order Form'!F114</f>
        <v>0</v>
      </c>
      <c r="N97" s="1">
        <f>'Order Form'!J114</f>
        <v>0</v>
      </c>
      <c r="O97" s="1">
        <f>'Order Form'!H114</f>
        <v>0</v>
      </c>
      <c r="P97" s="1">
        <f>'Order Form'!I114</f>
        <v>0</v>
      </c>
      <c r="Q97" s="1" t="str">
        <f>'Order Form'!K114 &amp; ""</f>
        <v/>
      </c>
      <c r="R97" s="1" t="str">
        <f>'Order Form'!M114 &amp; ""</f>
        <v/>
      </c>
      <c r="S97" s="2" t="str">
        <f>'Order Form'!C114 &amp; ""</f>
        <v/>
      </c>
      <c r="T97" s="2" t="str">
        <f>'Order Form'!L114 &amp; ""</f>
        <v/>
      </c>
      <c r="U97" s="2" t="str">
        <f>'Order Form'!$E$12</f>
        <v>YES</v>
      </c>
      <c r="V97" s="13" t="str">
        <f>'Order Form'!$E$13</f>
        <v>ASAP (order with branding can take up to 3 business days to dispatch)</v>
      </c>
      <c r="W97" s="12" t="str">
        <f>'Order Form'!$E$15</f>
        <v>FREE gift card</v>
      </c>
      <c r="X97" s="12" t="str">
        <f>'Order Form'!$E$16</f>
        <v>No thanks</v>
      </c>
      <c r="Y97" s="12" t="str">
        <f t="shared" si="3"/>
        <v>No</v>
      </c>
      <c r="Z97" s="12" t="str">
        <f t="shared" si="4"/>
        <v>No</v>
      </c>
      <c r="AA97" s="12"/>
      <c r="AB97" s="12"/>
      <c r="AC97" s="12"/>
      <c r="AD97" s="12"/>
      <c r="AE97" s="19">
        <f ca="1">IF(N97="","",IFERROR(INDIRECT("Postcodes!$C"&amp;SUMPRODUCT(--(Postcodes!$A$2:$A$100&lt;=N97)*(Postcodes!$B$2:$B$100&gt;=N97), ROW(Postcodes!$A$2:$A$100))),"WRONG CODE"))</f>
        <v>0</v>
      </c>
      <c r="AF97" s="12"/>
      <c r="AG97" s="17"/>
      <c r="AH97" s="12"/>
      <c r="AI97" s="12"/>
      <c r="AJ97" s="12"/>
      <c r="AK97" s="12"/>
      <c r="AL97" s="12" t="str">
        <f t="shared" si="5"/>
        <v>asap</v>
      </c>
    </row>
    <row r="98" spans="1:38" ht="15">
      <c r="A98" s="12">
        <f>'Order Form'!A115</f>
        <v>97</v>
      </c>
      <c r="B98" s="65" t="str">
        <f>'Order Form'!N115</f>
        <v/>
      </c>
      <c r="C98" s="1">
        <f>'Order Form'!$E$2</f>
        <v>0</v>
      </c>
      <c r="D98" s="1">
        <f>'Order Form'!$E$3</f>
        <v>0</v>
      </c>
      <c r="E98" s="1">
        <f>'Order Form'!$E$4</f>
        <v>0</v>
      </c>
      <c r="F98" s="1">
        <f>'Order Form'!$E$5</f>
        <v>0</v>
      </c>
      <c r="G98" s="1">
        <f>'Order Form'!$E$7</f>
        <v>0</v>
      </c>
      <c r="H98" s="1">
        <f>'Order Form'!$E$6</f>
        <v>0</v>
      </c>
      <c r="I98" s="1">
        <f>'Order Form'!$E$9</f>
        <v>0</v>
      </c>
      <c r="J98" s="1" t="str">
        <f>'Order Form'!$E$10 &amp; ""</f>
        <v/>
      </c>
      <c r="K98" s="1">
        <f>IF('Order Form'!D115="",'Order Form'!C115,'Order Form'!D115)</f>
        <v>0</v>
      </c>
      <c r="L98" s="1">
        <f>'Order Form'!E115</f>
        <v>0</v>
      </c>
      <c r="M98" s="1">
        <f>'Order Form'!F115</f>
        <v>0</v>
      </c>
      <c r="N98" s="1">
        <f>'Order Form'!J115</f>
        <v>0</v>
      </c>
      <c r="O98" s="1">
        <f>'Order Form'!H115</f>
        <v>0</v>
      </c>
      <c r="P98" s="1">
        <f>'Order Form'!I115</f>
        <v>0</v>
      </c>
      <c r="Q98" s="1" t="str">
        <f>'Order Form'!K115 &amp; ""</f>
        <v/>
      </c>
      <c r="R98" s="1" t="str">
        <f>'Order Form'!M115 &amp; ""</f>
        <v/>
      </c>
      <c r="S98" s="2" t="str">
        <f>'Order Form'!C115 &amp; ""</f>
        <v/>
      </c>
      <c r="T98" s="2" t="str">
        <f>'Order Form'!L115 &amp; ""</f>
        <v/>
      </c>
      <c r="U98" s="2" t="str">
        <f>'Order Form'!$E$12</f>
        <v>YES</v>
      </c>
      <c r="V98" s="13" t="str">
        <f>'Order Form'!$E$13</f>
        <v>ASAP (order with branding can take up to 3 business days to dispatch)</v>
      </c>
      <c r="W98" s="12" t="str">
        <f>'Order Form'!$E$15</f>
        <v>FREE gift card</v>
      </c>
      <c r="X98" s="12" t="str">
        <f>'Order Form'!$E$16</f>
        <v>No thanks</v>
      </c>
      <c r="Y98" s="12" t="str">
        <f t="shared" si="3"/>
        <v>No</v>
      </c>
      <c r="Z98" s="12" t="str">
        <f t="shared" si="4"/>
        <v>No</v>
      </c>
      <c r="AA98" s="12"/>
      <c r="AB98" s="12"/>
      <c r="AC98" s="12"/>
      <c r="AD98" s="12"/>
      <c r="AE98" s="19">
        <f ca="1">IF(N98="","",IFERROR(INDIRECT("Postcodes!$C"&amp;SUMPRODUCT(--(Postcodes!$A$2:$A$100&lt;=N98)*(Postcodes!$B$2:$B$100&gt;=N98), ROW(Postcodes!$A$2:$A$100))),"WRONG CODE"))</f>
        <v>0</v>
      </c>
      <c r="AF98" s="12"/>
      <c r="AG98" s="17"/>
      <c r="AH98" s="12"/>
      <c r="AI98" s="12"/>
      <c r="AJ98" s="12"/>
      <c r="AK98" s="12"/>
      <c r="AL98" s="12" t="str">
        <f t="shared" si="5"/>
        <v>asap</v>
      </c>
    </row>
    <row r="99" spans="1:38" ht="15">
      <c r="A99" s="12">
        <f>'Order Form'!A116</f>
        <v>98</v>
      </c>
      <c r="B99" s="65" t="str">
        <f>'Order Form'!N116</f>
        <v/>
      </c>
      <c r="C99" s="1">
        <f>'Order Form'!$E$2</f>
        <v>0</v>
      </c>
      <c r="D99" s="1">
        <f>'Order Form'!$E$3</f>
        <v>0</v>
      </c>
      <c r="E99" s="1">
        <f>'Order Form'!$E$4</f>
        <v>0</v>
      </c>
      <c r="F99" s="1">
        <f>'Order Form'!$E$5</f>
        <v>0</v>
      </c>
      <c r="G99" s="1">
        <f>'Order Form'!$E$7</f>
        <v>0</v>
      </c>
      <c r="H99" s="1">
        <f>'Order Form'!$E$6</f>
        <v>0</v>
      </c>
      <c r="I99" s="1">
        <f>'Order Form'!$E$9</f>
        <v>0</v>
      </c>
      <c r="J99" s="1" t="str">
        <f>'Order Form'!$E$10 &amp; ""</f>
        <v/>
      </c>
      <c r="K99" s="1">
        <f>IF('Order Form'!D116="",'Order Form'!C116,'Order Form'!D116)</f>
        <v>0</v>
      </c>
      <c r="L99" s="1">
        <f>'Order Form'!E116</f>
        <v>0</v>
      </c>
      <c r="M99" s="1">
        <f>'Order Form'!F116</f>
        <v>0</v>
      </c>
      <c r="N99" s="1">
        <f>'Order Form'!J116</f>
        <v>0</v>
      </c>
      <c r="O99" s="1">
        <f>'Order Form'!H116</f>
        <v>0</v>
      </c>
      <c r="P99" s="1">
        <f>'Order Form'!I116</f>
        <v>0</v>
      </c>
      <c r="Q99" s="1" t="str">
        <f>'Order Form'!K116 &amp; ""</f>
        <v/>
      </c>
      <c r="R99" s="1" t="str">
        <f>'Order Form'!M116 &amp; ""</f>
        <v/>
      </c>
      <c r="S99" s="2" t="str">
        <f>'Order Form'!C116 &amp; ""</f>
        <v/>
      </c>
      <c r="T99" s="2" t="str">
        <f>'Order Form'!L116 &amp; ""</f>
        <v/>
      </c>
      <c r="U99" s="2" t="str">
        <f>'Order Form'!$E$12</f>
        <v>YES</v>
      </c>
      <c r="V99" s="13" t="str">
        <f>'Order Form'!$E$13</f>
        <v>ASAP (order with branding can take up to 3 business days to dispatch)</v>
      </c>
      <c r="W99" s="12" t="str">
        <f>'Order Form'!$E$15</f>
        <v>FREE gift card</v>
      </c>
      <c r="X99" s="12" t="str">
        <f>'Order Form'!$E$16</f>
        <v>No thanks</v>
      </c>
      <c r="Y99" s="12" t="str">
        <f t="shared" si="3"/>
        <v>No</v>
      </c>
      <c r="Z99" s="12" t="str">
        <f t="shared" si="4"/>
        <v>No</v>
      </c>
      <c r="AA99" s="12"/>
      <c r="AB99" s="12"/>
      <c r="AC99" s="12"/>
      <c r="AD99" s="12"/>
      <c r="AE99" s="19">
        <f ca="1">IF(N99="","",IFERROR(INDIRECT("Postcodes!$C"&amp;SUMPRODUCT(--(Postcodes!$A$2:$A$100&lt;=N99)*(Postcodes!$B$2:$B$100&gt;=N99), ROW(Postcodes!$A$2:$A$100))),"WRONG CODE"))</f>
        <v>0</v>
      </c>
      <c r="AF99" s="12"/>
      <c r="AG99" s="17"/>
      <c r="AH99" s="12"/>
      <c r="AI99" s="12"/>
      <c r="AJ99" s="12"/>
      <c r="AK99" s="12"/>
      <c r="AL99" s="12" t="str">
        <f t="shared" si="5"/>
        <v>asap</v>
      </c>
    </row>
    <row r="100" spans="1:38" ht="15">
      <c r="A100" s="12">
        <f>'Order Form'!A117</f>
        <v>99</v>
      </c>
      <c r="B100" s="65" t="str">
        <f>'Order Form'!N117</f>
        <v/>
      </c>
      <c r="C100" s="1">
        <f>'Order Form'!$E$2</f>
        <v>0</v>
      </c>
      <c r="D100" s="1">
        <f>'Order Form'!$E$3</f>
        <v>0</v>
      </c>
      <c r="E100" s="1">
        <f>'Order Form'!$E$4</f>
        <v>0</v>
      </c>
      <c r="F100" s="1">
        <f>'Order Form'!$E$5</f>
        <v>0</v>
      </c>
      <c r="G100" s="1">
        <f>'Order Form'!$E$7</f>
        <v>0</v>
      </c>
      <c r="H100" s="1">
        <f>'Order Form'!$E$6</f>
        <v>0</v>
      </c>
      <c r="I100" s="1">
        <f>'Order Form'!$E$9</f>
        <v>0</v>
      </c>
      <c r="J100" s="1" t="str">
        <f>'Order Form'!$E$10 &amp; ""</f>
        <v/>
      </c>
      <c r="K100" s="1">
        <f>IF('Order Form'!D117="",'Order Form'!C117,'Order Form'!D117)</f>
        <v>0</v>
      </c>
      <c r="L100" s="1">
        <f>'Order Form'!E117</f>
        <v>0</v>
      </c>
      <c r="M100" s="1">
        <f>'Order Form'!F117</f>
        <v>0</v>
      </c>
      <c r="N100" s="1">
        <f>'Order Form'!J117</f>
        <v>0</v>
      </c>
      <c r="O100" s="1">
        <f>'Order Form'!H117</f>
        <v>0</v>
      </c>
      <c r="P100" s="1">
        <f>'Order Form'!I117</f>
        <v>0</v>
      </c>
      <c r="Q100" s="1" t="str">
        <f>'Order Form'!K117 &amp; ""</f>
        <v/>
      </c>
      <c r="R100" s="1" t="str">
        <f>'Order Form'!M117 &amp; ""</f>
        <v/>
      </c>
      <c r="S100" s="2" t="str">
        <f>'Order Form'!C117 &amp; ""</f>
        <v/>
      </c>
      <c r="T100" s="2" t="str">
        <f>'Order Form'!L117 &amp; ""</f>
        <v/>
      </c>
      <c r="U100" s="2" t="str">
        <f>'Order Form'!$E$12</f>
        <v>YES</v>
      </c>
      <c r="V100" s="13" t="str">
        <f>'Order Form'!$E$13</f>
        <v>ASAP (order with branding can take up to 3 business days to dispatch)</v>
      </c>
      <c r="W100" s="12" t="str">
        <f>'Order Form'!$E$15</f>
        <v>FREE gift card</v>
      </c>
      <c r="X100" s="12" t="str">
        <f>'Order Form'!$E$16</f>
        <v>No thanks</v>
      </c>
      <c r="Y100" s="12" t="str">
        <f t="shared" si="3"/>
        <v>No</v>
      </c>
      <c r="Z100" s="12" t="str">
        <f t="shared" si="4"/>
        <v>No</v>
      </c>
      <c r="AA100" s="12"/>
      <c r="AB100" s="12"/>
      <c r="AC100" s="12"/>
      <c r="AD100" s="12"/>
      <c r="AE100" s="19">
        <f ca="1">IF(N100="","",IFERROR(INDIRECT("Postcodes!$C"&amp;SUMPRODUCT(--(Postcodes!$A$2:$A$100&lt;=N100)*(Postcodes!$B$2:$B$100&gt;=N100), ROW(Postcodes!$A$2:$A$100))),"WRONG CODE"))</f>
        <v>0</v>
      </c>
      <c r="AF100" s="12"/>
      <c r="AG100" s="17"/>
      <c r="AH100" s="12"/>
      <c r="AI100" s="12"/>
      <c r="AJ100" s="12"/>
      <c r="AK100" s="12"/>
      <c r="AL100" s="12" t="str">
        <f t="shared" si="5"/>
        <v>asap</v>
      </c>
    </row>
    <row r="101" spans="1:38" ht="15">
      <c r="A101" s="12">
        <f>'Order Form'!A118</f>
        <v>100</v>
      </c>
      <c r="B101" s="65" t="str">
        <f>'Order Form'!N118</f>
        <v/>
      </c>
      <c r="C101" s="1">
        <f>'Order Form'!$E$2</f>
        <v>0</v>
      </c>
      <c r="D101" s="1">
        <f>'Order Form'!$E$3</f>
        <v>0</v>
      </c>
      <c r="E101" s="1">
        <f>'Order Form'!$E$4</f>
        <v>0</v>
      </c>
      <c r="F101" s="1">
        <f>'Order Form'!$E$5</f>
        <v>0</v>
      </c>
      <c r="G101" s="1">
        <f>'Order Form'!$E$7</f>
        <v>0</v>
      </c>
      <c r="H101" s="1">
        <f>'Order Form'!$E$6</f>
        <v>0</v>
      </c>
      <c r="I101" s="1">
        <f>'Order Form'!$E$9</f>
        <v>0</v>
      </c>
      <c r="J101" s="1" t="str">
        <f>'Order Form'!$E$10 &amp; ""</f>
        <v/>
      </c>
      <c r="K101" s="1">
        <f>IF('Order Form'!D118="",'Order Form'!C118,'Order Form'!D118)</f>
        <v>0</v>
      </c>
      <c r="L101" s="1">
        <f>'Order Form'!E118</f>
        <v>0</v>
      </c>
      <c r="M101" s="1">
        <f>'Order Form'!F118</f>
        <v>0</v>
      </c>
      <c r="N101" s="1">
        <f>'Order Form'!J118</f>
        <v>0</v>
      </c>
      <c r="O101" s="1">
        <f>'Order Form'!H118</f>
        <v>0</v>
      </c>
      <c r="P101" s="1">
        <f>'Order Form'!I118</f>
        <v>0</v>
      </c>
      <c r="Q101" s="1" t="str">
        <f>'Order Form'!K118 &amp; ""</f>
        <v/>
      </c>
      <c r="R101" s="1" t="str">
        <f>'Order Form'!M118 &amp; ""</f>
        <v/>
      </c>
      <c r="S101" s="2" t="str">
        <f>'Order Form'!C118 &amp; ""</f>
        <v/>
      </c>
      <c r="T101" s="2" t="str">
        <f>'Order Form'!L118 &amp; ""</f>
        <v/>
      </c>
      <c r="U101" s="2" t="str">
        <f>'Order Form'!$E$12</f>
        <v>YES</v>
      </c>
      <c r="V101" s="13" t="str">
        <f>'Order Form'!$E$13</f>
        <v>ASAP (order with branding can take up to 3 business days to dispatch)</v>
      </c>
      <c r="W101" s="12" t="str">
        <f>'Order Form'!$E$15</f>
        <v>FREE gift card</v>
      </c>
      <c r="X101" s="12" t="str">
        <f>'Order Form'!$E$16</f>
        <v>No thanks</v>
      </c>
      <c r="Y101" s="12" t="str">
        <f t="shared" si="3"/>
        <v>No</v>
      </c>
      <c r="Z101" s="12" t="str">
        <f t="shared" si="4"/>
        <v>No</v>
      </c>
      <c r="AA101" s="12"/>
      <c r="AB101" s="12"/>
      <c r="AC101" s="12"/>
      <c r="AD101" s="12"/>
      <c r="AE101" s="19">
        <f ca="1">IF(N101="","",IFERROR(INDIRECT("Postcodes!$C"&amp;SUMPRODUCT(--(Postcodes!$A$2:$A$100&lt;=N101)*(Postcodes!$B$2:$B$100&gt;=N101), ROW(Postcodes!$A$2:$A$100))),"WRONG CODE"))</f>
        <v>0</v>
      </c>
      <c r="AF101" s="12"/>
      <c r="AG101" s="17"/>
      <c r="AH101" s="12"/>
      <c r="AI101" s="12"/>
      <c r="AJ101" s="12"/>
      <c r="AK101" s="12"/>
      <c r="AL101" s="12" t="str">
        <f t="shared" si="5"/>
        <v>asap</v>
      </c>
    </row>
    <row r="102" spans="1:38" ht="15">
      <c r="A102" s="12">
        <f>'Order Form'!A119</f>
        <v>101</v>
      </c>
      <c r="B102" s="65" t="str">
        <f>'Order Form'!N119</f>
        <v/>
      </c>
      <c r="C102" s="1">
        <f>'Order Form'!$E$2</f>
        <v>0</v>
      </c>
      <c r="D102" s="1">
        <f>'Order Form'!$E$3</f>
        <v>0</v>
      </c>
      <c r="E102" s="1">
        <f>'Order Form'!$E$4</f>
        <v>0</v>
      </c>
      <c r="F102" s="1">
        <f>'Order Form'!$E$5</f>
        <v>0</v>
      </c>
      <c r="G102" s="1">
        <f>'Order Form'!$E$7</f>
        <v>0</v>
      </c>
      <c r="H102" s="1">
        <f>'Order Form'!$E$6</f>
        <v>0</v>
      </c>
      <c r="I102" s="1">
        <f>'Order Form'!$E$9</f>
        <v>0</v>
      </c>
      <c r="J102" s="1" t="str">
        <f>'Order Form'!$E$10 &amp; ""</f>
        <v/>
      </c>
      <c r="K102" s="1">
        <f>IF('Order Form'!D119="",'Order Form'!C119,'Order Form'!D119)</f>
        <v>0</v>
      </c>
      <c r="L102" s="1">
        <f>'Order Form'!E119</f>
        <v>0</v>
      </c>
      <c r="M102" s="1">
        <f>'Order Form'!F119</f>
        <v>0</v>
      </c>
      <c r="N102" s="1">
        <f>'Order Form'!J119</f>
        <v>0</v>
      </c>
      <c r="O102" s="1">
        <f>'Order Form'!H119</f>
        <v>0</v>
      </c>
      <c r="P102" s="1">
        <f>'Order Form'!I119</f>
        <v>0</v>
      </c>
      <c r="Q102" s="1" t="str">
        <f>'Order Form'!K119 &amp; ""</f>
        <v/>
      </c>
      <c r="R102" s="1" t="str">
        <f>'Order Form'!M119 &amp; ""</f>
        <v/>
      </c>
      <c r="S102" s="2" t="str">
        <f>'Order Form'!C119 &amp; ""</f>
        <v/>
      </c>
      <c r="T102" s="2" t="str">
        <f>'Order Form'!L119 &amp; ""</f>
        <v/>
      </c>
      <c r="U102" s="2" t="str">
        <f>'Order Form'!$E$12</f>
        <v>YES</v>
      </c>
      <c r="V102" s="13" t="str">
        <f>'Order Form'!$E$13</f>
        <v>ASAP (order with branding can take up to 3 business days to dispatch)</v>
      </c>
      <c r="W102" s="12" t="str">
        <f>'Order Form'!$E$15</f>
        <v>FREE gift card</v>
      </c>
      <c r="X102" s="12" t="str">
        <f>'Order Form'!$E$16</f>
        <v>No thanks</v>
      </c>
      <c r="Y102" s="12" t="str">
        <f t="shared" si="3"/>
        <v>No</v>
      </c>
      <c r="Z102" s="12" t="str">
        <f t="shared" si="4"/>
        <v>No</v>
      </c>
      <c r="AA102" s="12"/>
      <c r="AB102" s="12"/>
      <c r="AC102" s="12"/>
      <c r="AD102" s="12"/>
      <c r="AE102" s="19">
        <f ca="1">IF(N102="","",IFERROR(INDIRECT("Postcodes!$C"&amp;SUMPRODUCT(--(Postcodes!$A$2:$A$100&lt;=N102)*(Postcodes!$B$2:$B$100&gt;=N102), ROW(Postcodes!$A$2:$A$100))),"WRONG CODE"))</f>
        <v>0</v>
      </c>
      <c r="AF102" s="12"/>
      <c r="AG102" s="17"/>
      <c r="AH102" s="12"/>
      <c r="AI102" s="12"/>
      <c r="AJ102" s="12"/>
      <c r="AK102" s="12"/>
      <c r="AL102" s="12" t="str">
        <f t="shared" si="5"/>
        <v>asap</v>
      </c>
    </row>
    <row r="103" spans="1:38" ht="15">
      <c r="A103" s="12">
        <f>'Order Form'!A120</f>
        <v>102</v>
      </c>
      <c r="B103" s="65" t="str">
        <f>'Order Form'!N120</f>
        <v/>
      </c>
      <c r="C103" s="1">
        <f>'Order Form'!$E$2</f>
        <v>0</v>
      </c>
      <c r="D103" s="1">
        <f>'Order Form'!$E$3</f>
        <v>0</v>
      </c>
      <c r="E103" s="1">
        <f>'Order Form'!$E$4</f>
        <v>0</v>
      </c>
      <c r="F103" s="1">
        <f>'Order Form'!$E$5</f>
        <v>0</v>
      </c>
      <c r="G103" s="1">
        <f>'Order Form'!$E$7</f>
        <v>0</v>
      </c>
      <c r="H103" s="1">
        <f>'Order Form'!$E$6</f>
        <v>0</v>
      </c>
      <c r="I103" s="1">
        <f>'Order Form'!$E$9</f>
        <v>0</v>
      </c>
      <c r="J103" s="1" t="str">
        <f>'Order Form'!$E$10 &amp; ""</f>
        <v/>
      </c>
      <c r="K103" s="1">
        <f>IF('Order Form'!D120="",'Order Form'!C120,'Order Form'!D120)</f>
        <v>0</v>
      </c>
      <c r="L103" s="1">
        <f>'Order Form'!E120</f>
        <v>0</v>
      </c>
      <c r="M103" s="1">
        <f>'Order Form'!F120</f>
        <v>0</v>
      </c>
      <c r="N103" s="1">
        <f>'Order Form'!J120</f>
        <v>0</v>
      </c>
      <c r="O103" s="1">
        <f>'Order Form'!H120</f>
        <v>0</v>
      </c>
      <c r="P103" s="1">
        <f>'Order Form'!I120</f>
        <v>0</v>
      </c>
      <c r="Q103" s="1" t="str">
        <f>'Order Form'!K120 &amp; ""</f>
        <v/>
      </c>
      <c r="R103" s="1" t="str">
        <f>'Order Form'!M120 &amp; ""</f>
        <v/>
      </c>
      <c r="S103" s="2" t="str">
        <f>'Order Form'!C120 &amp; ""</f>
        <v/>
      </c>
      <c r="T103" s="2" t="str">
        <f>'Order Form'!L120 &amp; ""</f>
        <v/>
      </c>
      <c r="U103" s="2" t="str">
        <f>'Order Form'!$E$12</f>
        <v>YES</v>
      </c>
      <c r="V103" s="13" t="str">
        <f>'Order Form'!$E$13</f>
        <v>ASAP (order with branding can take up to 3 business days to dispatch)</v>
      </c>
      <c r="W103" s="12" t="str">
        <f>'Order Form'!$E$15</f>
        <v>FREE gift card</v>
      </c>
      <c r="X103" s="12" t="str">
        <f>'Order Form'!$E$16</f>
        <v>No thanks</v>
      </c>
      <c r="Y103" s="12" t="str">
        <f t="shared" si="3"/>
        <v>No</v>
      </c>
      <c r="Z103" s="12" t="str">
        <f t="shared" si="4"/>
        <v>No</v>
      </c>
      <c r="AA103" s="12"/>
      <c r="AB103" s="12"/>
      <c r="AC103" s="12"/>
      <c r="AD103" s="12"/>
      <c r="AE103" s="19">
        <f ca="1">IF(N103="","",IFERROR(INDIRECT("Postcodes!$C"&amp;SUMPRODUCT(--(Postcodes!$A$2:$A$100&lt;=N103)*(Postcodes!$B$2:$B$100&gt;=N103), ROW(Postcodes!$A$2:$A$100))),"WRONG CODE"))</f>
        <v>0</v>
      </c>
      <c r="AF103" s="12"/>
      <c r="AG103" s="17"/>
      <c r="AH103" s="12"/>
      <c r="AI103" s="12"/>
      <c r="AJ103" s="12"/>
      <c r="AK103" s="12"/>
      <c r="AL103" s="12" t="str">
        <f t="shared" si="5"/>
        <v>asap</v>
      </c>
    </row>
    <row r="104" spans="1:38" ht="15">
      <c r="A104" s="12">
        <f>'Order Form'!A121</f>
        <v>103</v>
      </c>
      <c r="B104" s="65" t="str">
        <f>'Order Form'!N121</f>
        <v/>
      </c>
      <c r="C104" s="1">
        <f>'Order Form'!$E$2</f>
        <v>0</v>
      </c>
      <c r="D104" s="1">
        <f>'Order Form'!$E$3</f>
        <v>0</v>
      </c>
      <c r="E104" s="1">
        <f>'Order Form'!$E$4</f>
        <v>0</v>
      </c>
      <c r="F104" s="1">
        <f>'Order Form'!$E$5</f>
        <v>0</v>
      </c>
      <c r="G104" s="1">
        <f>'Order Form'!$E$7</f>
        <v>0</v>
      </c>
      <c r="H104" s="1">
        <f>'Order Form'!$E$6</f>
        <v>0</v>
      </c>
      <c r="I104" s="1">
        <f>'Order Form'!$E$9</f>
        <v>0</v>
      </c>
      <c r="J104" s="1" t="str">
        <f>'Order Form'!$E$10 &amp; ""</f>
        <v/>
      </c>
      <c r="K104" s="1">
        <f>IF('Order Form'!D121="",'Order Form'!C121,'Order Form'!D121)</f>
        <v>0</v>
      </c>
      <c r="L104" s="1">
        <f>'Order Form'!E121</f>
        <v>0</v>
      </c>
      <c r="M104" s="1">
        <f>'Order Form'!F121</f>
        <v>0</v>
      </c>
      <c r="N104" s="1">
        <f>'Order Form'!J121</f>
        <v>0</v>
      </c>
      <c r="O104" s="1">
        <f>'Order Form'!H121</f>
        <v>0</v>
      </c>
      <c r="P104" s="1">
        <f>'Order Form'!I121</f>
        <v>0</v>
      </c>
      <c r="Q104" s="1" t="str">
        <f>'Order Form'!K121 &amp; ""</f>
        <v/>
      </c>
      <c r="R104" s="1" t="str">
        <f>'Order Form'!M121 &amp; ""</f>
        <v/>
      </c>
      <c r="S104" s="2" t="str">
        <f>'Order Form'!C121 &amp; ""</f>
        <v/>
      </c>
      <c r="T104" s="2" t="str">
        <f>'Order Form'!L121 &amp; ""</f>
        <v/>
      </c>
      <c r="U104" s="2" t="str">
        <f>'Order Form'!$E$12</f>
        <v>YES</v>
      </c>
      <c r="V104" s="13" t="str">
        <f>'Order Form'!$E$13</f>
        <v>ASAP (order with branding can take up to 3 business days to dispatch)</v>
      </c>
      <c r="W104" s="12" t="str">
        <f>'Order Form'!$E$15</f>
        <v>FREE gift card</v>
      </c>
      <c r="X104" s="12" t="str">
        <f>'Order Form'!$E$16</f>
        <v>No thanks</v>
      </c>
      <c r="Y104" s="12" t="str">
        <f t="shared" si="3"/>
        <v>No</v>
      </c>
      <c r="Z104" s="12" t="str">
        <f t="shared" si="4"/>
        <v>No</v>
      </c>
      <c r="AA104" s="12"/>
      <c r="AB104" s="12"/>
      <c r="AC104" s="12"/>
      <c r="AD104" s="12"/>
      <c r="AE104" s="19">
        <f ca="1">IF(N104="","",IFERROR(INDIRECT("Postcodes!$C"&amp;SUMPRODUCT(--(Postcodes!$A$2:$A$100&lt;=N104)*(Postcodes!$B$2:$B$100&gt;=N104), ROW(Postcodes!$A$2:$A$100))),"WRONG CODE"))</f>
        <v>0</v>
      </c>
      <c r="AF104" s="12"/>
      <c r="AG104" s="17"/>
      <c r="AH104" s="12"/>
      <c r="AI104" s="12"/>
      <c r="AJ104" s="12"/>
      <c r="AK104" s="12"/>
      <c r="AL104" s="12" t="str">
        <f t="shared" si="5"/>
        <v>asap</v>
      </c>
    </row>
    <row r="105" spans="1:38" ht="15">
      <c r="A105" s="12">
        <f>'Order Form'!A122</f>
        <v>104</v>
      </c>
      <c r="B105" s="65" t="str">
        <f>'Order Form'!N122</f>
        <v/>
      </c>
      <c r="C105" s="1">
        <f>'Order Form'!$E$2</f>
        <v>0</v>
      </c>
      <c r="D105" s="1">
        <f>'Order Form'!$E$3</f>
        <v>0</v>
      </c>
      <c r="E105" s="1">
        <f>'Order Form'!$E$4</f>
        <v>0</v>
      </c>
      <c r="F105" s="1">
        <f>'Order Form'!$E$5</f>
        <v>0</v>
      </c>
      <c r="G105" s="1">
        <f>'Order Form'!$E$7</f>
        <v>0</v>
      </c>
      <c r="H105" s="1">
        <f>'Order Form'!$E$6</f>
        <v>0</v>
      </c>
      <c r="I105" s="1">
        <f>'Order Form'!$E$9</f>
        <v>0</v>
      </c>
      <c r="J105" s="1" t="str">
        <f>'Order Form'!$E$10 &amp; ""</f>
        <v/>
      </c>
      <c r="K105" s="1">
        <f>IF('Order Form'!D122="",'Order Form'!C122,'Order Form'!D122)</f>
        <v>0</v>
      </c>
      <c r="L105" s="1">
        <f>'Order Form'!E122</f>
        <v>0</v>
      </c>
      <c r="M105" s="1">
        <f>'Order Form'!F122</f>
        <v>0</v>
      </c>
      <c r="N105" s="1">
        <f>'Order Form'!J122</f>
        <v>0</v>
      </c>
      <c r="O105" s="1">
        <f>'Order Form'!H122</f>
        <v>0</v>
      </c>
      <c r="P105" s="1">
        <f>'Order Form'!I122</f>
        <v>0</v>
      </c>
      <c r="Q105" s="1" t="str">
        <f>'Order Form'!K122 &amp; ""</f>
        <v/>
      </c>
      <c r="R105" s="1" t="str">
        <f>'Order Form'!M122 &amp; ""</f>
        <v/>
      </c>
      <c r="S105" s="2" t="str">
        <f>'Order Form'!C122 &amp; ""</f>
        <v/>
      </c>
      <c r="T105" s="2" t="str">
        <f>'Order Form'!L122 &amp; ""</f>
        <v/>
      </c>
      <c r="U105" s="2" t="str">
        <f>'Order Form'!$E$12</f>
        <v>YES</v>
      </c>
      <c r="V105" s="13" t="str">
        <f>'Order Form'!$E$13</f>
        <v>ASAP (order with branding can take up to 3 business days to dispatch)</v>
      </c>
      <c r="W105" s="12" t="str">
        <f>'Order Form'!$E$15</f>
        <v>FREE gift card</v>
      </c>
      <c r="X105" s="12" t="str">
        <f>'Order Form'!$E$16</f>
        <v>No thanks</v>
      </c>
      <c r="Y105" s="12" t="str">
        <f t="shared" si="3"/>
        <v>No</v>
      </c>
      <c r="Z105" s="12" t="str">
        <f t="shared" si="4"/>
        <v>No</v>
      </c>
      <c r="AA105" s="12"/>
      <c r="AB105" s="12"/>
      <c r="AC105" s="12"/>
      <c r="AD105" s="12"/>
      <c r="AE105" s="19">
        <f ca="1">IF(N105="","",IFERROR(INDIRECT("Postcodes!$C"&amp;SUMPRODUCT(--(Postcodes!$A$2:$A$100&lt;=N105)*(Postcodes!$B$2:$B$100&gt;=N105), ROW(Postcodes!$A$2:$A$100))),"WRONG CODE"))</f>
        <v>0</v>
      </c>
      <c r="AF105" s="12"/>
      <c r="AG105" s="17"/>
      <c r="AH105" s="12"/>
      <c r="AI105" s="12"/>
      <c r="AJ105" s="12"/>
      <c r="AK105" s="12"/>
      <c r="AL105" s="12" t="str">
        <f t="shared" si="5"/>
        <v>asap</v>
      </c>
    </row>
    <row r="106" spans="1:38" ht="15">
      <c r="A106" s="12">
        <f>'Order Form'!A123</f>
        <v>105</v>
      </c>
      <c r="B106" s="65" t="str">
        <f>'Order Form'!N123</f>
        <v/>
      </c>
      <c r="C106" s="1">
        <f>'Order Form'!$E$2</f>
        <v>0</v>
      </c>
      <c r="D106" s="1">
        <f>'Order Form'!$E$3</f>
        <v>0</v>
      </c>
      <c r="E106" s="1">
        <f>'Order Form'!$E$4</f>
        <v>0</v>
      </c>
      <c r="F106" s="1">
        <f>'Order Form'!$E$5</f>
        <v>0</v>
      </c>
      <c r="G106" s="1">
        <f>'Order Form'!$E$7</f>
        <v>0</v>
      </c>
      <c r="H106" s="1">
        <f>'Order Form'!$E$6</f>
        <v>0</v>
      </c>
      <c r="I106" s="1">
        <f>'Order Form'!$E$9</f>
        <v>0</v>
      </c>
      <c r="J106" s="1" t="str">
        <f>'Order Form'!$E$10 &amp; ""</f>
        <v/>
      </c>
      <c r="K106" s="1">
        <f>IF('Order Form'!D123="",'Order Form'!C123,'Order Form'!D123)</f>
        <v>0</v>
      </c>
      <c r="L106" s="1">
        <f>'Order Form'!E123</f>
        <v>0</v>
      </c>
      <c r="M106" s="1">
        <f>'Order Form'!F123</f>
        <v>0</v>
      </c>
      <c r="N106" s="1">
        <f>'Order Form'!J123</f>
        <v>0</v>
      </c>
      <c r="O106" s="1">
        <f>'Order Form'!H123</f>
        <v>0</v>
      </c>
      <c r="P106" s="1">
        <f>'Order Form'!I123</f>
        <v>0</v>
      </c>
      <c r="Q106" s="1" t="str">
        <f>'Order Form'!K123 &amp; ""</f>
        <v/>
      </c>
      <c r="R106" s="1" t="str">
        <f>'Order Form'!M123 &amp; ""</f>
        <v/>
      </c>
      <c r="S106" s="2" t="str">
        <f>'Order Form'!C123 &amp; ""</f>
        <v/>
      </c>
      <c r="T106" s="2" t="str">
        <f>'Order Form'!L123 &amp; ""</f>
        <v/>
      </c>
      <c r="U106" s="2" t="str">
        <f>'Order Form'!$E$12</f>
        <v>YES</v>
      </c>
      <c r="V106" s="13" t="str">
        <f>'Order Form'!$E$13</f>
        <v>ASAP (order with branding can take up to 3 business days to dispatch)</v>
      </c>
      <c r="W106" s="12" t="str">
        <f>'Order Form'!$E$15</f>
        <v>FREE gift card</v>
      </c>
      <c r="X106" s="12" t="str">
        <f>'Order Form'!$E$16</f>
        <v>No thanks</v>
      </c>
      <c r="Y106" s="12" t="str">
        <f t="shared" si="3"/>
        <v>No</v>
      </c>
      <c r="Z106" s="12" t="str">
        <f t="shared" si="4"/>
        <v>No</v>
      </c>
      <c r="AA106" s="12"/>
      <c r="AB106" s="12"/>
      <c r="AC106" s="12"/>
      <c r="AD106" s="12"/>
      <c r="AE106" s="19">
        <f ca="1">IF(N106="","",IFERROR(INDIRECT("Postcodes!$C"&amp;SUMPRODUCT(--(Postcodes!$A$2:$A$100&lt;=N106)*(Postcodes!$B$2:$B$100&gt;=N106), ROW(Postcodes!$A$2:$A$100))),"WRONG CODE"))</f>
        <v>0</v>
      </c>
      <c r="AF106" s="12"/>
      <c r="AG106" s="17"/>
      <c r="AH106" s="12"/>
      <c r="AI106" s="12"/>
      <c r="AJ106" s="12"/>
      <c r="AK106" s="12"/>
      <c r="AL106" s="12" t="str">
        <f t="shared" si="5"/>
        <v>asap</v>
      </c>
    </row>
    <row r="107" spans="1:38" ht="15">
      <c r="A107" s="12">
        <f>'Order Form'!A124</f>
        <v>106</v>
      </c>
      <c r="B107" s="65" t="str">
        <f>'Order Form'!N124</f>
        <v/>
      </c>
      <c r="C107" s="1">
        <f>'Order Form'!$E$2</f>
        <v>0</v>
      </c>
      <c r="D107" s="1">
        <f>'Order Form'!$E$3</f>
        <v>0</v>
      </c>
      <c r="E107" s="1">
        <f>'Order Form'!$E$4</f>
        <v>0</v>
      </c>
      <c r="F107" s="1">
        <f>'Order Form'!$E$5</f>
        <v>0</v>
      </c>
      <c r="G107" s="1">
        <f>'Order Form'!$E$7</f>
        <v>0</v>
      </c>
      <c r="H107" s="1">
        <f>'Order Form'!$E$6</f>
        <v>0</v>
      </c>
      <c r="I107" s="1">
        <f>'Order Form'!$E$9</f>
        <v>0</v>
      </c>
      <c r="J107" s="1" t="str">
        <f>'Order Form'!$E$10 &amp; ""</f>
        <v/>
      </c>
      <c r="K107" s="1">
        <f>IF('Order Form'!D124="",'Order Form'!C124,'Order Form'!D124)</f>
        <v>0</v>
      </c>
      <c r="L107" s="1">
        <f>'Order Form'!E124</f>
        <v>0</v>
      </c>
      <c r="M107" s="1">
        <f>'Order Form'!F124</f>
        <v>0</v>
      </c>
      <c r="N107" s="1">
        <f>'Order Form'!J124</f>
        <v>0</v>
      </c>
      <c r="O107" s="1">
        <f>'Order Form'!H124</f>
        <v>0</v>
      </c>
      <c r="P107" s="1">
        <f>'Order Form'!I124</f>
        <v>0</v>
      </c>
      <c r="Q107" s="1" t="str">
        <f>'Order Form'!K124 &amp; ""</f>
        <v/>
      </c>
      <c r="R107" s="1" t="str">
        <f>'Order Form'!M124 &amp; ""</f>
        <v/>
      </c>
      <c r="S107" s="2" t="str">
        <f>'Order Form'!C124 &amp; ""</f>
        <v/>
      </c>
      <c r="T107" s="2" t="str">
        <f>'Order Form'!L124 &amp; ""</f>
        <v/>
      </c>
      <c r="U107" s="2" t="str">
        <f>'Order Form'!$E$12</f>
        <v>YES</v>
      </c>
      <c r="V107" s="13" t="str">
        <f>'Order Form'!$E$13</f>
        <v>ASAP (order with branding can take up to 3 business days to dispatch)</v>
      </c>
      <c r="W107" s="12" t="str">
        <f>'Order Form'!$E$15</f>
        <v>FREE gift card</v>
      </c>
      <c r="X107" s="12" t="str">
        <f>'Order Form'!$E$16</f>
        <v>No thanks</v>
      </c>
      <c r="Y107" s="12" t="str">
        <f t="shared" si="3"/>
        <v>No</v>
      </c>
      <c r="Z107" s="12" t="str">
        <f t="shared" si="4"/>
        <v>No</v>
      </c>
      <c r="AA107" s="12"/>
      <c r="AB107" s="12"/>
      <c r="AC107" s="12"/>
      <c r="AD107" s="12"/>
      <c r="AE107" s="19">
        <f ca="1">IF(N107="","",IFERROR(INDIRECT("Postcodes!$C"&amp;SUMPRODUCT(--(Postcodes!$A$2:$A$100&lt;=N107)*(Postcodes!$B$2:$B$100&gt;=N107), ROW(Postcodes!$A$2:$A$100))),"WRONG CODE"))</f>
        <v>0</v>
      </c>
      <c r="AF107" s="12"/>
      <c r="AG107" s="17"/>
      <c r="AH107" s="12"/>
      <c r="AI107" s="12"/>
      <c r="AJ107" s="12"/>
      <c r="AK107" s="12"/>
      <c r="AL107" s="12" t="str">
        <f t="shared" si="5"/>
        <v>asap</v>
      </c>
    </row>
    <row r="108" spans="1:38" ht="15">
      <c r="A108" s="12">
        <f>'Order Form'!A125</f>
        <v>107</v>
      </c>
      <c r="B108" s="65" t="str">
        <f>'Order Form'!N125</f>
        <v/>
      </c>
      <c r="C108" s="1">
        <f>'Order Form'!$E$2</f>
        <v>0</v>
      </c>
      <c r="D108" s="1">
        <f>'Order Form'!$E$3</f>
        <v>0</v>
      </c>
      <c r="E108" s="1">
        <f>'Order Form'!$E$4</f>
        <v>0</v>
      </c>
      <c r="F108" s="1">
        <f>'Order Form'!$E$5</f>
        <v>0</v>
      </c>
      <c r="G108" s="1">
        <f>'Order Form'!$E$7</f>
        <v>0</v>
      </c>
      <c r="H108" s="1">
        <f>'Order Form'!$E$6</f>
        <v>0</v>
      </c>
      <c r="I108" s="1">
        <f>'Order Form'!$E$9</f>
        <v>0</v>
      </c>
      <c r="J108" s="1" t="str">
        <f>'Order Form'!$E$10 &amp; ""</f>
        <v/>
      </c>
      <c r="K108" s="1">
        <f>IF('Order Form'!D125="",'Order Form'!C125,'Order Form'!D125)</f>
        <v>0</v>
      </c>
      <c r="L108" s="1">
        <f>'Order Form'!E125</f>
        <v>0</v>
      </c>
      <c r="M108" s="1">
        <f>'Order Form'!F125</f>
        <v>0</v>
      </c>
      <c r="N108" s="1">
        <f>'Order Form'!J125</f>
        <v>0</v>
      </c>
      <c r="O108" s="1">
        <f>'Order Form'!H125</f>
        <v>0</v>
      </c>
      <c r="P108" s="1">
        <f>'Order Form'!I125</f>
        <v>0</v>
      </c>
      <c r="Q108" s="1" t="str">
        <f>'Order Form'!K125 &amp; ""</f>
        <v/>
      </c>
      <c r="R108" s="1" t="str">
        <f>'Order Form'!M125 &amp; ""</f>
        <v/>
      </c>
      <c r="S108" s="2" t="str">
        <f>'Order Form'!C125 &amp; ""</f>
        <v/>
      </c>
      <c r="T108" s="2" t="str">
        <f>'Order Form'!L125 &amp; ""</f>
        <v/>
      </c>
      <c r="U108" s="2" t="str">
        <f>'Order Form'!$E$12</f>
        <v>YES</v>
      </c>
      <c r="V108" s="13" t="str">
        <f>'Order Form'!$E$13</f>
        <v>ASAP (order with branding can take up to 3 business days to dispatch)</v>
      </c>
      <c r="W108" s="12" t="str">
        <f>'Order Form'!$E$15</f>
        <v>FREE gift card</v>
      </c>
      <c r="X108" s="12" t="str">
        <f>'Order Form'!$E$16</f>
        <v>No thanks</v>
      </c>
      <c r="Y108" s="12" t="str">
        <f t="shared" si="3"/>
        <v>No</v>
      </c>
      <c r="Z108" s="12" t="str">
        <f t="shared" si="4"/>
        <v>No</v>
      </c>
      <c r="AA108" s="12"/>
      <c r="AB108" s="12"/>
      <c r="AC108" s="12"/>
      <c r="AD108" s="12"/>
      <c r="AE108" s="19">
        <f ca="1">IF(N108="","",IFERROR(INDIRECT("Postcodes!$C"&amp;SUMPRODUCT(--(Postcodes!$A$2:$A$100&lt;=N108)*(Postcodes!$B$2:$B$100&gt;=N108), ROW(Postcodes!$A$2:$A$100))),"WRONG CODE"))</f>
        <v>0</v>
      </c>
      <c r="AF108" s="12"/>
      <c r="AG108" s="17"/>
      <c r="AH108" s="12"/>
      <c r="AI108" s="12"/>
      <c r="AJ108" s="12"/>
      <c r="AK108" s="12"/>
      <c r="AL108" s="12" t="str">
        <f t="shared" si="5"/>
        <v>asap</v>
      </c>
    </row>
    <row r="109" spans="1:38" ht="15">
      <c r="A109" s="12">
        <f>'Order Form'!A126</f>
        <v>108</v>
      </c>
      <c r="B109" s="65" t="str">
        <f>'Order Form'!N126</f>
        <v/>
      </c>
      <c r="C109" s="1">
        <f>'Order Form'!$E$2</f>
        <v>0</v>
      </c>
      <c r="D109" s="1">
        <f>'Order Form'!$E$3</f>
        <v>0</v>
      </c>
      <c r="E109" s="1">
        <f>'Order Form'!$E$4</f>
        <v>0</v>
      </c>
      <c r="F109" s="1">
        <f>'Order Form'!$E$5</f>
        <v>0</v>
      </c>
      <c r="G109" s="1">
        <f>'Order Form'!$E$7</f>
        <v>0</v>
      </c>
      <c r="H109" s="1">
        <f>'Order Form'!$E$6</f>
        <v>0</v>
      </c>
      <c r="I109" s="1">
        <f>'Order Form'!$E$9</f>
        <v>0</v>
      </c>
      <c r="J109" s="1" t="str">
        <f>'Order Form'!$E$10 &amp; ""</f>
        <v/>
      </c>
      <c r="K109" s="1">
        <f>IF('Order Form'!D126="",'Order Form'!C126,'Order Form'!D126)</f>
        <v>0</v>
      </c>
      <c r="L109" s="1">
        <f>'Order Form'!E126</f>
        <v>0</v>
      </c>
      <c r="M109" s="1">
        <f>'Order Form'!F126</f>
        <v>0</v>
      </c>
      <c r="N109" s="1">
        <f>'Order Form'!J126</f>
        <v>0</v>
      </c>
      <c r="O109" s="1">
        <f>'Order Form'!H126</f>
        <v>0</v>
      </c>
      <c r="P109" s="1">
        <f>'Order Form'!I126</f>
        <v>0</v>
      </c>
      <c r="Q109" s="1" t="str">
        <f>'Order Form'!K126 &amp; ""</f>
        <v/>
      </c>
      <c r="R109" s="1" t="str">
        <f>'Order Form'!M126 &amp; ""</f>
        <v/>
      </c>
      <c r="S109" s="2" t="str">
        <f>'Order Form'!C126 &amp; ""</f>
        <v/>
      </c>
      <c r="T109" s="2" t="str">
        <f>'Order Form'!L126 &amp; ""</f>
        <v/>
      </c>
      <c r="U109" s="2" t="str">
        <f>'Order Form'!$E$12</f>
        <v>YES</v>
      </c>
      <c r="V109" s="13" t="str">
        <f>'Order Form'!$E$13</f>
        <v>ASAP (order with branding can take up to 3 business days to dispatch)</v>
      </c>
      <c r="W109" s="12" t="str">
        <f>'Order Form'!$E$15</f>
        <v>FREE gift card</v>
      </c>
      <c r="X109" s="12" t="str">
        <f>'Order Form'!$E$16</f>
        <v>No thanks</v>
      </c>
      <c r="Y109" s="12" t="str">
        <f t="shared" si="3"/>
        <v>No</v>
      </c>
      <c r="Z109" s="12" t="str">
        <f t="shared" si="4"/>
        <v>No</v>
      </c>
      <c r="AA109" s="12"/>
      <c r="AB109" s="12"/>
      <c r="AC109" s="12"/>
      <c r="AD109" s="12"/>
      <c r="AE109" s="19">
        <f ca="1">IF(N109="","",IFERROR(INDIRECT("Postcodes!$C"&amp;SUMPRODUCT(--(Postcodes!$A$2:$A$100&lt;=N109)*(Postcodes!$B$2:$B$100&gt;=N109), ROW(Postcodes!$A$2:$A$100))),"WRONG CODE"))</f>
        <v>0</v>
      </c>
      <c r="AF109" s="12"/>
      <c r="AG109" s="17"/>
      <c r="AH109" s="12"/>
      <c r="AI109" s="12"/>
      <c r="AJ109" s="12"/>
      <c r="AK109" s="12"/>
      <c r="AL109" s="12" t="str">
        <f t="shared" si="5"/>
        <v>asap</v>
      </c>
    </row>
    <row r="110" spans="1:38" ht="15">
      <c r="A110" s="12">
        <f>'Order Form'!A127</f>
        <v>109</v>
      </c>
      <c r="B110" s="65" t="str">
        <f>'Order Form'!N127</f>
        <v/>
      </c>
      <c r="C110" s="1">
        <f>'Order Form'!$E$2</f>
        <v>0</v>
      </c>
      <c r="D110" s="1">
        <f>'Order Form'!$E$3</f>
        <v>0</v>
      </c>
      <c r="E110" s="1">
        <f>'Order Form'!$E$4</f>
        <v>0</v>
      </c>
      <c r="F110" s="1">
        <f>'Order Form'!$E$5</f>
        <v>0</v>
      </c>
      <c r="G110" s="1">
        <f>'Order Form'!$E$7</f>
        <v>0</v>
      </c>
      <c r="H110" s="1">
        <f>'Order Form'!$E$6</f>
        <v>0</v>
      </c>
      <c r="I110" s="1">
        <f>'Order Form'!$E$9</f>
        <v>0</v>
      </c>
      <c r="J110" s="1" t="str">
        <f>'Order Form'!$E$10 &amp; ""</f>
        <v/>
      </c>
      <c r="K110" s="1">
        <f>IF('Order Form'!D127="",'Order Form'!C127,'Order Form'!D127)</f>
        <v>0</v>
      </c>
      <c r="L110" s="1">
        <f>'Order Form'!E127</f>
        <v>0</v>
      </c>
      <c r="M110" s="1">
        <f>'Order Form'!F127</f>
        <v>0</v>
      </c>
      <c r="N110" s="1">
        <f>'Order Form'!J127</f>
        <v>0</v>
      </c>
      <c r="O110" s="1">
        <f>'Order Form'!H127</f>
        <v>0</v>
      </c>
      <c r="P110" s="1">
        <f>'Order Form'!I127</f>
        <v>0</v>
      </c>
      <c r="Q110" s="1" t="str">
        <f>'Order Form'!K127 &amp; ""</f>
        <v/>
      </c>
      <c r="R110" s="1" t="str">
        <f>'Order Form'!M127 &amp; ""</f>
        <v/>
      </c>
      <c r="S110" s="2" t="str">
        <f>'Order Form'!C127 &amp; ""</f>
        <v/>
      </c>
      <c r="T110" s="2" t="str">
        <f>'Order Form'!L127 &amp; ""</f>
        <v/>
      </c>
      <c r="U110" s="2" t="str">
        <f>'Order Form'!$E$12</f>
        <v>YES</v>
      </c>
      <c r="V110" s="13" t="str">
        <f>'Order Form'!$E$13</f>
        <v>ASAP (order with branding can take up to 3 business days to dispatch)</v>
      </c>
      <c r="W110" s="12" t="str">
        <f>'Order Form'!$E$15</f>
        <v>FREE gift card</v>
      </c>
      <c r="X110" s="12" t="str">
        <f>'Order Form'!$E$16</f>
        <v>No thanks</v>
      </c>
      <c r="Y110" s="12" t="str">
        <f t="shared" si="3"/>
        <v>No</v>
      </c>
      <c r="Z110" s="12" t="str">
        <f t="shared" si="4"/>
        <v>No</v>
      </c>
      <c r="AA110" s="12"/>
      <c r="AB110" s="12"/>
      <c r="AC110" s="12"/>
      <c r="AD110" s="12"/>
      <c r="AE110" s="19">
        <f ca="1">IF(N110="","",IFERROR(INDIRECT("Postcodes!$C"&amp;SUMPRODUCT(--(Postcodes!$A$2:$A$100&lt;=N110)*(Postcodes!$B$2:$B$100&gt;=N110), ROW(Postcodes!$A$2:$A$100))),"WRONG CODE"))</f>
        <v>0</v>
      </c>
      <c r="AF110" s="12"/>
      <c r="AG110" s="17"/>
      <c r="AH110" s="12"/>
      <c r="AI110" s="12"/>
      <c r="AJ110" s="12"/>
      <c r="AK110" s="12"/>
      <c r="AL110" s="12" t="str">
        <f t="shared" si="5"/>
        <v>asap</v>
      </c>
    </row>
    <row r="111" spans="1:38" ht="15">
      <c r="A111" s="12">
        <f>'Order Form'!A128</f>
        <v>110</v>
      </c>
      <c r="B111" s="65" t="str">
        <f>'Order Form'!N128</f>
        <v/>
      </c>
      <c r="C111" s="1">
        <f>'Order Form'!$E$2</f>
        <v>0</v>
      </c>
      <c r="D111" s="1">
        <f>'Order Form'!$E$3</f>
        <v>0</v>
      </c>
      <c r="E111" s="1">
        <f>'Order Form'!$E$4</f>
        <v>0</v>
      </c>
      <c r="F111" s="1">
        <f>'Order Form'!$E$5</f>
        <v>0</v>
      </c>
      <c r="G111" s="1">
        <f>'Order Form'!$E$7</f>
        <v>0</v>
      </c>
      <c r="H111" s="1">
        <f>'Order Form'!$E$6</f>
        <v>0</v>
      </c>
      <c r="I111" s="1">
        <f>'Order Form'!$E$9</f>
        <v>0</v>
      </c>
      <c r="J111" s="1" t="str">
        <f>'Order Form'!$E$10 &amp; ""</f>
        <v/>
      </c>
      <c r="K111" s="1">
        <f>IF('Order Form'!D128="",'Order Form'!C128,'Order Form'!D128)</f>
        <v>0</v>
      </c>
      <c r="L111" s="1">
        <f>'Order Form'!E128</f>
        <v>0</v>
      </c>
      <c r="M111" s="1">
        <f>'Order Form'!F128</f>
        <v>0</v>
      </c>
      <c r="N111" s="1">
        <f>'Order Form'!J128</f>
        <v>0</v>
      </c>
      <c r="O111" s="1">
        <f>'Order Form'!H128</f>
        <v>0</v>
      </c>
      <c r="P111" s="1">
        <f>'Order Form'!I128</f>
        <v>0</v>
      </c>
      <c r="Q111" s="1" t="str">
        <f>'Order Form'!K128 &amp; ""</f>
        <v/>
      </c>
      <c r="R111" s="1" t="str">
        <f>'Order Form'!M128 &amp; ""</f>
        <v/>
      </c>
      <c r="S111" s="2" t="str">
        <f>'Order Form'!C128 &amp; ""</f>
        <v/>
      </c>
      <c r="T111" s="2" t="str">
        <f>'Order Form'!L128 &amp; ""</f>
        <v/>
      </c>
      <c r="U111" s="2" t="str">
        <f>'Order Form'!$E$12</f>
        <v>YES</v>
      </c>
      <c r="V111" s="13" t="str">
        <f>'Order Form'!$E$13</f>
        <v>ASAP (order with branding can take up to 3 business days to dispatch)</v>
      </c>
      <c r="W111" s="12" t="str">
        <f>'Order Form'!$E$15</f>
        <v>FREE gift card</v>
      </c>
      <c r="X111" s="12" t="str">
        <f>'Order Form'!$E$16</f>
        <v>No thanks</v>
      </c>
      <c r="Y111" s="12" t="str">
        <f t="shared" si="3"/>
        <v>No</v>
      </c>
      <c r="Z111" s="12" t="str">
        <f t="shared" si="4"/>
        <v>No</v>
      </c>
      <c r="AA111" s="12"/>
      <c r="AB111" s="12"/>
      <c r="AC111" s="12"/>
      <c r="AD111" s="12"/>
      <c r="AE111" s="19">
        <f ca="1">IF(N111="","",IFERROR(INDIRECT("Postcodes!$C"&amp;SUMPRODUCT(--(Postcodes!$A$2:$A$100&lt;=N111)*(Postcodes!$B$2:$B$100&gt;=N111), ROW(Postcodes!$A$2:$A$100))),"WRONG CODE"))</f>
        <v>0</v>
      </c>
      <c r="AF111" s="12"/>
      <c r="AG111" s="17"/>
      <c r="AH111" s="12"/>
      <c r="AI111" s="12"/>
      <c r="AJ111" s="12"/>
      <c r="AK111" s="12"/>
      <c r="AL111" s="12" t="str">
        <f t="shared" si="5"/>
        <v>asap</v>
      </c>
    </row>
    <row r="112" spans="1:38" ht="15">
      <c r="A112" s="12">
        <f>'Order Form'!A129</f>
        <v>111</v>
      </c>
      <c r="B112" s="65" t="str">
        <f>'Order Form'!N129</f>
        <v/>
      </c>
      <c r="C112" s="1">
        <f>'Order Form'!$E$2</f>
        <v>0</v>
      </c>
      <c r="D112" s="1">
        <f>'Order Form'!$E$3</f>
        <v>0</v>
      </c>
      <c r="E112" s="1">
        <f>'Order Form'!$E$4</f>
        <v>0</v>
      </c>
      <c r="F112" s="1">
        <f>'Order Form'!$E$5</f>
        <v>0</v>
      </c>
      <c r="G112" s="1">
        <f>'Order Form'!$E$7</f>
        <v>0</v>
      </c>
      <c r="H112" s="1">
        <f>'Order Form'!$E$6</f>
        <v>0</v>
      </c>
      <c r="I112" s="1">
        <f>'Order Form'!$E$9</f>
        <v>0</v>
      </c>
      <c r="J112" s="1" t="str">
        <f>'Order Form'!$E$10 &amp; ""</f>
        <v/>
      </c>
      <c r="K112" s="1">
        <f>IF('Order Form'!D129="",'Order Form'!C129,'Order Form'!D129)</f>
        <v>0</v>
      </c>
      <c r="L112" s="1">
        <f>'Order Form'!E129</f>
        <v>0</v>
      </c>
      <c r="M112" s="1">
        <f>'Order Form'!F129</f>
        <v>0</v>
      </c>
      <c r="N112" s="1">
        <f>'Order Form'!J129</f>
        <v>0</v>
      </c>
      <c r="O112" s="1">
        <f>'Order Form'!H129</f>
        <v>0</v>
      </c>
      <c r="P112" s="1">
        <f>'Order Form'!I129</f>
        <v>0</v>
      </c>
      <c r="Q112" s="1" t="str">
        <f>'Order Form'!K129 &amp; ""</f>
        <v/>
      </c>
      <c r="R112" s="1" t="str">
        <f>'Order Form'!M129 &amp; ""</f>
        <v/>
      </c>
      <c r="S112" s="2" t="str">
        <f>'Order Form'!C129 &amp; ""</f>
        <v/>
      </c>
      <c r="T112" s="2" t="str">
        <f>'Order Form'!L129 &amp; ""</f>
        <v/>
      </c>
      <c r="U112" s="2" t="str">
        <f>'Order Form'!$E$12</f>
        <v>YES</v>
      </c>
      <c r="V112" s="13" t="str">
        <f>'Order Form'!$E$13</f>
        <v>ASAP (order with branding can take up to 3 business days to dispatch)</v>
      </c>
      <c r="W112" s="12" t="str">
        <f>'Order Form'!$E$15</f>
        <v>FREE gift card</v>
      </c>
      <c r="X112" s="12" t="str">
        <f>'Order Form'!$E$16</f>
        <v>No thanks</v>
      </c>
      <c r="Y112" s="12" t="str">
        <f t="shared" si="3"/>
        <v>No</v>
      </c>
      <c r="Z112" s="12" t="str">
        <f t="shared" si="4"/>
        <v>No</v>
      </c>
      <c r="AA112" s="12"/>
      <c r="AB112" s="12"/>
      <c r="AC112" s="12"/>
      <c r="AD112" s="12"/>
      <c r="AE112" s="19">
        <f ca="1">IF(N112="","",IFERROR(INDIRECT("Postcodes!$C"&amp;SUMPRODUCT(--(Postcodes!$A$2:$A$100&lt;=N112)*(Postcodes!$B$2:$B$100&gt;=N112), ROW(Postcodes!$A$2:$A$100))),"WRONG CODE"))</f>
        <v>0</v>
      </c>
      <c r="AF112" s="12"/>
      <c r="AG112" s="17"/>
      <c r="AH112" s="12"/>
      <c r="AI112" s="12"/>
      <c r="AJ112" s="12"/>
      <c r="AK112" s="12"/>
      <c r="AL112" s="12" t="str">
        <f t="shared" si="5"/>
        <v>asap</v>
      </c>
    </row>
    <row r="113" spans="1:38" ht="15">
      <c r="A113" s="12">
        <f>'Order Form'!A130</f>
        <v>112</v>
      </c>
      <c r="B113" s="65" t="str">
        <f>'Order Form'!N130</f>
        <v/>
      </c>
      <c r="C113" s="1">
        <f>'Order Form'!$E$2</f>
        <v>0</v>
      </c>
      <c r="D113" s="1">
        <f>'Order Form'!$E$3</f>
        <v>0</v>
      </c>
      <c r="E113" s="1">
        <f>'Order Form'!$E$4</f>
        <v>0</v>
      </c>
      <c r="F113" s="1">
        <f>'Order Form'!$E$5</f>
        <v>0</v>
      </c>
      <c r="G113" s="1">
        <f>'Order Form'!$E$7</f>
        <v>0</v>
      </c>
      <c r="H113" s="1">
        <f>'Order Form'!$E$6</f>
        <v>0</v>
      </c>
      <c r="I113" s="1">
        <f>'Order Form'!$E$9</f>
        <v>0</v>
      </c>
      <c r="J113" s="1" t="str">
        <f>'Order Form'!$E$10 &amp; ""</f>
        <v/>
      </c>
      <c r="K113" s="1">
        <f>IF('Order Form'!D130="",'Order Form'!C130,'Order Form'!D130)</f>
        <v>0</v>
      </c>
      <c r="L113" s="1">
        <f>'Order Form'!E130</f>
        <v>0</v>
      </c>
      <c r="M113" s="1">
        <f>'Order Form'!F130</f>
        <v>0</v>
      </c>
      <c r="N113" s="1">
        <f>'Order Form'!J130</f>
        <v>0</v>
      </c>
      <c r="O113" s="1">
        <f>'Order Form'!H130</f>
        <v>0</v>
      </c>
      <c r="P113" s="1">
        <f>'Order Form'!I130</f>
        <v>0</v>
      </c>
      <c r="Q113" s="1" t="str">
        <f>'Order Form'!K130 &amp; ""</f>
        <v/>
      </c>
      <c r="R113" s="1" t="str">
        <f>'Order Form'!M130 &amp; ""</f>
        <v/>
      </c>
      <c r="S113" s="2" t="str">
        <f>'Order Form'!C130 &amp; ""</f>
        <v/>
      </c>
      <c r="T113" s="2" t="str">
        <f>'Order Form'!L130 &amp; ""</f>
        <v/>
      </c>
      <c r="U113" s="2" t="str">
        <f>'Order Form'!$E$12</f>
        <v>YES</v>
      </c>
      <c r="V113" s="13" t="str">
        <f>'Order Form'!$E$13</f>
        <v>ASAP (order with branding can take up to 3 business days to dispatch)</v>
      </c>
      <c r="W113" s="12" t="str">
        <f>'Order Form'!$E$15</f>
        <v>FREE gift card</v>
      </c>
      <c r="X113" s="12" t="str">
        <f>'Order Form'!$E$16</f>
        <v>No thanks</v>
      </c>
      <c r="Y113" s="12" t="str">
        <f t="shared" si="3"/>
        <v>No</v>
      </c>
      <c r="Z113" s="12" t="str">
        <f t="shared" si="4"/>
        <v>No</v>
      </c>
      <c r="AA113" s="12"/>
      <c r="AB113" s="12"/>
      <c r="AC113" s="12"/>
      <c r="AD113" s="12"/>
      <c r="AE113" s="19">
        <f ca="1">IF(N113="","",IFERROR(INDIRECT("Postcodes!$C"&amp;SUMPRODUCT(--(Postcodes!$A$2:$A$100&lt;=N113)*(Postcodes!$B$2:$B$100&gt;=N113), ROW(Postcodes!$A$2:$A$100))),"WRONG CODE"))</f>
        <v>0</v>
      </c>
      <c r="AF113" s="12"/>
      <c r="AG113" s="17"/>
      <c r="AH113" s="12"/>
      <c r="AI113" s="12"/>
      <c r="AJ113" s="12"/>
      <c r="AK113" s="12"/>
      <c r="AL113" s="12" t="str">
        <f t="shared" si="5"/>
        <v>asap</v>
      </c>
    </row>
    <row r="114" spans="1:38" ht="15">
      <c r="A114" s="12">
        <f>'Order Form'!A131</f>
        <v>113</v>
      </c>
      <c r="B114" s="65" t="str">
        <f>'Order Form'!N131</f>
        <v/>
      </c>
      <c r="C114" s="1">
        <f>'Order Form'!$E$2</f>
        <v>0</v>
      </c>
      <c r="D114" s="1">
        <f>'Order Form'!$E$3</f>
        <v>0</v>
      </c>
      <c r="E114" s="1">
        <f>'Order Form'!$E$4</f>
        <v>0</v>
      </c>
      <c r="F114" s="1">
        <f>'Order Form'!$E$5</f>
        <v>0</v>
      </c>
      <c r="G114" s="1">
        <f>'Order Form'!$E$7</f>
        <v>0</v>
      </c>
      <c r="H114" s="1">
        <f>'Order Form'!$E$6</f>
        <v>0</v>
      </c>
      <c r="I114" s="1">
        <f>'Order Form'!$E$9</f>
        <v>0</v>
      </c>
      <c r="J114" s="1" t="str">
        <f>'Order Form'!$E$10 &amp; ""</f>
        <v/>
      </c>
      <c r="K114" s="1">
        <f>IF('Order Form'!D131="",'Order Form'!C131,'Order Form'!D131)</f>
        <v>0</v>
      </c>
      <c r="L114" s="1">
        <f>'Order Form'!E131</f>
        <v>0</v>
      </c>
      <c r="M114" s="1">
        <f>'Order Form'!F131</f>
        <v>0</v>
      </c>
      <c r="N114" s="1">
        <f>'Order Form'!J131</f>
        <v>0</v>
      </c>
      <c r="O114" s="1">
        <f>'Order Form'!H131</f>
        <v>0</v>
      </c>
      <c r="P114" s="1">
        <f>'Order Form'!I131</f>
        <v>0</v>
      </c>
      <c r="Q114" s="1" t="str">
        <f>'Order Form'!K131 &amp; ""</f>
        <v/>
      </c>
      <c r="R114" s="1" t="str">
        <f>'Order Form'!M131 &amp; ""</f>
        <v/>
      </c>
      <c r="S114" s="2" t="str">
        <f>'Order Form'!C131 &amp; ""</f>
        <v/>
      </c>
      <c r="T114" s="2" t="str">
        <f>'Order Form'!L131 &amp; ""</f>
        <v/>
      </c>
      <c r="U114" s="2" t="str">
        <f>'Order Form'!$E$12</f>
        <v>YES</v>
      </c>
      <c r="V114" s="13" t="str">
        <f>'Order Form'!$E$13</f>
        <v>ASAP (order with branding can take up to 3 business days to dispatch)</v>
      </c>
      <c r="W114" s="12" t="str">
        <f>'Order Form'!$E$15</f>
        <v>FREE gift card</v>
      </c>
      <c r="X114" s="12" t="str">
        <f>'Order Form'!$E$16</f>
        <v>No thanks</v>
      </c>
      <c r="Y114" s="12" t="str">
        <f t="shared" si="3"/>
        <v>No</v>
      </c>
      <c r="Z114" s="12" t="str">
        <f t="shared" si="4"/>
        <v>No</v>
      </c>
      <c r="AA114" s="12"/>
      <c r="AB114" s="12"/>
      <c r="AC114" s="12"/>
      <c r="AD114" s="12"/>
      <c r="AE114" s="19">
        <f ca="1">IF(N114="","",IFERROR(INDIRECT("Postcodes!$C"&amp;SUMPRODUCT(--(Postcodes!$A$2:$A$100&lt;=N114)*(Postcodes!$B$2:$B$100&gt;=N114), ROW(Postcodes!$A$2:$A$100))),"WRONG CODE"))</f>
        <v>0</v>
      </c>
      <c r="AF114" s="12"/>
      <c r="AG114" s="17"/>
      <c r="AH114" s="12"/>
      <c r="AI114" s="12"/>
      <c r="AJ114" s="12"/>
      <c r="AK114" s="12"/>
      <c r="AL114" s="12" t="str">
        <f t="shared" si="5"/>
        <v>asap</v>
      </c>
    </row>
    <row r="115" spans="1:38" ht="15">
      <c r="A115" s="12">
        <f>'Order Form'!A132</f>
        <v>114</v>
      </c>
      <c r="B115" s="65" t="str">
        <f>'Order Form'!N132</f>
        <v/>
      </c>
      <c r="C115" s="1">
        <f>'Order Form'!$E$2</f>
        <v>0</v>
      </c>
      <c r="D115" s="1">
        <f>'Order Form'!$E$3</f>
        <v>0</v>
      </c>
      <c r="E115" s="1">
        <f>'Order Form'!$E$4</f>
        <v>0</v>
      </c>
      <c r="F115" s="1">
        <f>'Order Form'!$E$5</f>
        <v>0</v>
      </c>
      <c r="G115" s="1">
        <f>'Order Form'!$E$7</f>
        <v>0</v>
      </c>
      <c r="H115" s="1">
        <f>'Order Form'!$E$6</f>
        <v>0</v>
      </c>
      <c r="I115" s="1">
        <f>'Order Form'!$E$9</f>
        <v>0</v>
      </c>
      <c r="J115" s="1" t="str">
        <f>'Order Form'!$E$10 &amp; ""</f>
        <v/>
      </c>
      <c r="K115" s="1">
        <f>IF('Order Form'!D132="",'Order Form'!C132,'Order Form'!D132)</f>
        <v>0</v>
      </c>
      <c r="L115" s="1">
        <f>'Order Form'!E132</f>
        <v>0</v>
      </c>
      <c r="M115" s="1">
        <f>'Order Form'!F132</f>
        <v>0</v>
      </c>
      <c r="N115" s="1">
        <f>'Order Form'!J132</f>
        <v>0</v>
      </c>
      <c r="O115" s="1">
        <f>'Order Form'!H132</f>
        <v>0</v>
      </c>
      <c r="P115" s="1">
        <f>'Order Form'!I132</f>
        <v>0</v>
      </c>
      <c r="Q115" s="1" t="str">
        <f>'Order Form'!K132 &amp; ""</f>
        <v/>
      </c>
      <c r="R115" s="1" t="str">
        <f>'Order Form'!M132 &amp; ""</f>
        <v/>
      </c>
      <c r="S115" s="2" t="str">
        <f>'Order Form'!C132 &amp; ""</f>
        <v/>
      </c>
      <c r="T115" s="2" t="str">
        <f>'Order Form'!L132 &amp; ""</f>
        <v/>
      </c>
      <c r="U115" s="2" t="str">
        <f>'Order Form'!$E$12</f>
        <v>YES</v>
      </c>
      <c r="V115" s="13" t="str">
        <f>'Order Form'!$E$13</f>
        <v>ASAP (order with branding can take up to 3 business days to dispatch)</v>
      </c>
      <c r="W115" s="12" t="str">
        <f>'Order Form'!$E$15</f>
        <v>FREE gift card</v>
      </c>
      <c r="X115" s="12" t="str">
        <f>'Order Form'!$E$16</f>
        <v>No thanks</v>
      </c>
      <c r="Y115" s="12" t="str">
        <f t="shared" si="3"/>
        <v>No</v>
      </c>
      <c r="Z115" s="12" t="str">
        <f t="shared" si="4"/>
        <v>No</v>
      </c>
      <c r="AA115" s="12"/>
      <c r="AB115" s="12"/>
      <c r="AC115" s="12"/>
      <c r="AD115" s="12"/>
      <c r="AE115" s="19">
        <f ca="1">IF(N115="","",IFERROR(INDIRECT("Postcodes!$C"&amp;SUMPRODUCT(--(Postcodes!$A$2:$A$100&lt;=N115)*(Postcodes!$B$2:$B$100&gt;=N115), ROW(Postcodes!$A$2:$A$100))),"WRONG CODE"))</f>
        <v>0</v>
      </c>
      <c r="AF115" s="12"/>
      <c r="AG115" s="17"/>
      <c r="AH115" s="12"/>
      <c r="AI115" s="12"/>
      <c r="AJ115" s="12"/>
      <c r="AK115" s="12"/>
      <c r="AL115" s="12" t="str">
        <f t="shared" si="5"/>
        <v>asap</v>
      </c>
    </row>
    <row r="116" spans="1:38" ht="15">
      <c r="A116" s="12">
        <f>'Order Form'!A133</f>
        <v>115</v>
      </c>
      <c r="B116" s="65" t="str">
        <f>'Order Form'!N133</f>
        <v/>
      </c>
      <c r="C116" s="1">
        <f>'Order Form'!$E$2</f>
        <v>0</v>
      </c>
      <c r="D116" s="1">
        <f>'Order Form'!$E$3</f>
        <v>0</v>
      </c>
      <c r="E116" s="1">
        <f>'Order Form'!$E$4</f>
        <v>0</v>
      </c>
      <c r="F116" s="1">
        <f>'Order Form'!$E$5</f>
        <v>0</v>
      </c>
      <c r="G116" s="1">
        <f>'Order Form'!$E$7</f>
        <v>0</v>
      </c>
      <c r="H116" s="1">
        <f>'Order Form'!$E$6</f>
        <v>0</v>
      </c>
      <c r="I116" s="1">
        <f>'Order Form'!$E$9</f>
        <v>0</v>
      </c>
      <c r="J116" s="1" t="str">
        <f>'Order Form'!$E$10 &amp; ""</f>
        <v/>
      </c>
      <c r="K116" s="1">
        <f>IF('Order Form'!D133="",'Order Form'!C133,'Order Form'!D133)</f>
        <v>0</v>
      </c>
      <c r="L116" s="1">
        <f>'Order Form'!E133</f>
        <v>0</v>
      </c>
      <c r="M116" s="1">
        <f>'Order Form'!F133</f>
        <v>0</v>
      </c>
      <c r="N116" s="1">
        <f>'Order Form'!J133</f>
        <v>0</v>
      </c>
      <c r="O116" s="1">
        <f>'Order Form'!H133</f>
        <v>0</v>
      </c>
      <c r="P116" s="1">
        <f>'Order Form'!I133</f>
        <v>0</v>
      </c>
      <c r="Q116" s="1" t="str">
        <f>'Order Form'!K133 &amp; ""</f>
        <v/>
      </c>
      <c r="R116" s="1" t="str">
        <f>'Order Form'!M133 &amp; ""</f>
        <v/>
      </c>
      <c r="S116" s="2" t="str">
        <f>'Order Form'!C133 &amp; ""</f>
        <v/>
      </c>
      <c r="T116" s="2" t="str">
        <f>'Order Form'!L133 &amp; ""</f>
        <v/>
      </c>
      <c r="U116" s="2" t="str">
        <f>'Order Form'!$E$12</f>
        <v>YES</v>
      </c>
      <c r="V116" s="13" t="str">
        <f>'Order Form'!$E$13</f>
        <v>ASAP (order with branding can take up to 3 business days to dispatch)</v>
      </c>
      <c r="W116" s="12" t="str">
        <f>'Order Form'!$E$15</f>
        <v>FREE gift card</v>
      </c>
      <c r="X116" s="12" t="str">
        <f>'Order Form'!$E$16</f>
        <v>No thanks</v>
      </c>
      <c r="Y116" s="12" t="str">
        <f t="shared" si="3"/>
        <v>No</v>
      </c>
      <c r="Z116" s="12" t="str">
        <f t="shared" si="4"/>
        <v>No</v>
      </c>
      <c r="AA116" s="12"/>
      <c r="AB116" s="12"/>
      <c r="AC116" s="12"/>
      <c r="AD116" s="12"/>
      <c r="AE116" s="19">
        <f ca="1">IF(N116="","",IFERROR(INDIRECT("Postcodes!$C"&amp;SUMPRODUCT(--(Postcodes!$A$2:$A$100&lt;=N116)*(Postcodes!$B$2:$B$100&gt;=N116), ROW(Postcodes!$A$2:$A$100))),"WRONG CODE"))</f>
        <v>0</v>
      </c>
      <c r="AF116" s="12"/>
      <c r="AG116" s="17"/>
      <c r="AH116" s="12"/>
      <c r="AI116" s="12"/>
      <c r="AJ116" s="12"/>
      <c r="AK116" s="12"/>
      <c r="AL116" s="12" t="str">
        <f t="shared" si="5"/>
        <v>asap</v>
      </c>
    </row>
    <row r="117" spans="1:38" ht="15">
      <c r="A117" s="12">
        <f>'Order Form'!A134</f>
        <v>116</v>
      </c>
      <c r="B117" s="65" t="str">
        <f>'Order Form'!N134</f>
        <v/>
      </c>
      <c r="C117" s="1">
        <f>'Order Form'!$E$2</f>
        <v>0</v>
      </c>
      <c r="D117" s="1">
        <f>'Order Form'!$E$3</f>
        <v>0</v>
      </c>
      <c r="E117" s="1">
        <f>'Order Form'!$E$4</f>
        <v>0</v>
      </c>
      <c r="F117" s="1">
        <f>'Order Form'!$E$5</f>
        <v>0</v>
      </c>
      <c r="G117" s="1">
        <f>'Order Form'!$E$7</f>
        <v>0</v>
      </c>
      <c r="H117" s="1">
        <f>'Order Form'!$E$6</f>
        <v>0</v>
      </c>
      <c r="I117" s="1">
        <f>'Order Form'!$E$9</f>
        <v>0</v>
      </c>
      <c r="J117" s="1" t="str">
        <f>'Order Form'!$E$10 &amp; ""</f>
        <v/>
      </c>
      <c r="K117" s="1">
        <f>IF('Order Form'!D134="",'Order Form'!C134,'Order Form'!D134)</f>
        <v>0</v>
      </c>
      <c r="L117" s="1">
        <f>'Order Form'!E134</f>
        <v>0</v>
      </c>
      <c r="M117" s="1">
        <f>'Order Form'!F134</f>
        <v>0</v>
      </c>
      <c r="N117" s="1">
        <f>'Order Form'!J134</f>
        <v>0</v>
      </c>
      <c r="O117" s="1">
        <f>'Order Form'!H134</f>
        <v>0</v>
      </c>
      <c r="P117" s="1">
        <f>'Order Form'!I134</f>
        <v>0</v>
      </c>
      <c r="Q117" s="1" t="str">
        <f>'Order Form'!K134 &amp; ""</f>
        <v/>
      </c>
      <c r="R117" s="1" t="str">
        <f>'Order Form'!M134 &amp; ""</f>
        <v/>
      </c>
      <c r="S117" s="2" t="str">
        <f>'Order Form'!C134 &amp; ""</f>
        <v/>
      </c>
      <c r="T117" s="2" t="str">
        <f>'Order Form'!L134 &amp; ""</f>
        <v/>
      </c>
      <c r="U117" s="2" t="str">
        <f>'Order Form'!$E$12</f>
        <v>YES</v>
      </c>
      <c r="V117" s="13" t="str">
        <f>'Order Form'!$E$13</f>
        <v>ASAP (order with branding can take up to 3 business days to dispatch)</v>
      </c>
      <c r="W117" s="12" t="str">
        <f>'Order Form'!$E$15</f>
        <v>FREE gift card</v>
      </c>
      <c r="X117" s="12" t="str">
        <f>'Order Form'!$E$16</f>
        <v>No thanks</v>
      </c>
      <c r="Y117" s="12" t="str">
        <f t="shared" si="3"/>
        <v>No</v>
      </c>
      <c r="Z117" s="12" t="str">
        <f t="shared" si="4"/>
        <v>No</v>
      </c>
      <c r="AA117" s="12"/>
      <c r="AB117" s="12"/>
      <c r="AC117" s="12"/>
      <c r="AD117" s="12"/>
      <c r="AE117" s="19">
        <f ca="1">IF(N117="","",IFERROR(INDIRECT("Postcodes!$C"&amp;SUMPRODUCT(--(Postcodes!$A$2:$A$100&lt;=N117)*(Postcodes!$B$2:$B$100&gt;=N117), ROW(Postcodes!$A$2:$A$100))),"WRONG CODE"))</f>
        <v>0</v>
      </c>
      <c r="AF117" s="12"/>
      <c r="AG117" s="17"/>
      <c r="AH117" s="12"/>
      <c r="AI117" s="12"/>
      <c r="AJ117" s="12"/>
      <c r="AK117" s="12"/>
      <c r="AL117" s="12" t="str">
        <f t="shared" si="5"/>
        <v>asap</v>
      </c>
    </row>
    <row r="118" spans="1:38" ht="15">
      <c r="A118" s="12">
        <f>'Order Form'!A135</f>
        <v>117</v>
      </c>
      <c r="B118" s="65" t="str">
        <f>'Order Form'!N135</f>
        <v/>
      </c>
      <c r="C118" s="1">
        <f>'Order Form'!$E$2</f>
        <v>0</v>
      </c>
      <c r="D118" s="1">
        <f>'Order Form'!$E$3</f>
        <v>0</v>
      </c>
      <c r="E118" s="1">
        <f>'Order Form'!$E$4</f>
        <v>0</v>
      </c>
      <c r="F118" s="1">
        <f>'Order Form'!$E$5</f>
        <v>0</v>
      </c>
      <c r="G118" s="1">
        <f>'Order Form'!$E$7</f>
        <v>0</v>
      </c>
      <c r="H118" s="1">
        <f>'Order Form'!$E$6</f>
        <v>0</v>
      </c>
      <c r="I118" s="1">
        <f>'Order Form'!$E$9</f>
        <v>0</v>
      </c>
      <c r="J118" s="1" t="str">
        <f>'Order Form'!$E$10 &amp; ""</f>
        <v/>
      </c>
      <c r="K118" s="1">
        <f>IF('Order Form'!D135="",'Order Form'!C135,'Order Form'!D135)</f>
        <v>0</v>
      </c>
      <c r="L118" s="1">
        <f>'Order Form'!E135</f>
        <v>0</v>
      </c>
      <c r="M118" s="1">
        <f>'Order Form'!F135</f>
        <v>0</v>
      </c>
      <c r="N118" s="1">
        <f>'Order Form'!J135</f>
        <v>0</v>
      </c>
      <c r="O118" s="1">
        <f>'Order Form'!H135</f>
        <v>0</v>
      </c>
      <c r="P118" s="1">
        <f>'Order Form'!I135</f>
        <v>0</v>
      </c>
      <c r="Q118" s="1" t="str">
        <f>'Order Form'!K135 &amp; ""</f>
        <v/>
      </c>
      <c r="R118" s="1" t="str">
        <f>'Order Form'!M135 &amp; ""</f>
        <v/>
      </c>
      <c r="S118" s="2" t="str">
        <f>'Order Form'!C135 &amp; ""</f>
        <v/>
      </c>
      <c r="T118" s="2" t="str">
        <f>'Order Form'!L135 &amp; ""</f>
        <v/>
      </c>
      <c r="U118" s="2" t="str">
        <f>'Order Form'!$E$12</f>
        <v>YES</v>
      </c>
      <c r="V118" s="13" t="str">
        <f>'Order Form'!$E$13</f>
        <v>ASAP (order with branding can take up to 3 business days to dispatch)</v>
      </c>
      <c r="W118" s="12" t="str">
        <f>'Order Form'!$E$15</f>
        <v>FREE gift card</v>
      </c>
      <c r="X118" s="12" t="str">
        <f>'Order Form'!$E$16</f>
        <v>No thanks</v>
      </c>
      <c r="Y118" s="12" t="str">
        <f t="shared" si="3"/>
        <v>No</v>
      </c>
      <c r="Z118" s="12" t="str">
        <f t="shared" si="4"/>
        <v>No</v>
      </c>
      <c r="AA118" s="12"/>
      <c r="AB118" s="12"/>
      <c r="AC118" s="12"/>
      <c r="AD118" s="12"/>
      <c r="AE118" s="19">
        <f ca="1">IF(N118="","",IFERROR(INDIRECT("Postcodes!$C"&amp;SUMPRODUCT(--(Postcodes!$A$2:$A$100&lt;=N118)*(Postcodes!$B$2:$B$100&gt;=N118), ROW(Postcodes!$A$2:$A$100))),"WRONG CODE"))</f>
        <v>0</v>
      </c>
      <c r="AF118" s="12"/>
      <c r="AG118" s="17"/>
      <c r="AH118" s="12"/>
      <c r="AI118" s="12"/>
      <c r="AJ118" s="12"/>
      <c r="AK118" s="12"/>
      <c r="AL118" s="12" t="str">
        <f t="shared" si="5"/>
        <v>asap</v>
      </c>
    </row>
    <row r="119" spans="1:38" ht="15">
      <c r="A119" s="12">
        <f>'Order Form'!A136</f>
        <v>118</v>
      </c>
      <c r="B119" s="65" t="str">
        <f>'Order Form'!N136</f>
        <v/>
      </c>
      <c r="C119" s="1">
        <f>'Order Form'!$E$2</f>
        <v>0</v>
      </c>
      <c r="D119" s="1">
        <f>'Order Form'!$E$3</f>
        <v>0</v>
      </c>
      <c r="E119" s="1">
        <f>'Order Form'!$E$4</f>
        <v>0</v>
      </c>
      <c r="F119" s="1">
        <f>'Order Form'!$E$5</f>
        <v>0</v>
      </c>
      <c r="G119" s="1">
        <f>'Order Form'!$E$7</f>
        <v>0</v>
      </c>
      <c r="H119" s="1">
        <f>'Order Form'!$E$6</f>
        <v>0</v>
      </c>
      <c r="I119" s="1">
        <f>'Order Form'!$E$9</f>
        <v>0</v>
      </c>
      <c r="J119" s="1" t="str">
        <f>'Order Form'!$E$10 &amp; ""</f>
        <v/>
      </c>
      <c r="K119" s="1">
        <f>IF('Order Form'!D136="",'Order Form'!C136,'Order Form'!D136)</f>
        <v>0</v>
      </c>
      <c r="L119" s="1">
        <f>'Order Form'!E136</f>
        <v>0</v>
      </c>
      <c r="M119" s="1">
        <f>'Order Form'!F136</f>
        <v>0</v>
      </c>
      <c r="N119" s="1">
        <f>'Order Form'!J136</f>
        <v>0</v>
      </c>
      <c r="O119" s="1">
        <f>'Order Form'!H136</f>
        <v>0</v>
      </c>
      <c r="P119" s="1">
        <f>'Order Form'!I136</f>
        <v>0</v>
      </c>
      <c r="Q119" s="1" t="str">
        <f>'Order Form'!K136 &amp; ""</f>
        <v/>
      </c>
      <c r="R119" s="1" t="str">
        <f>'Order Form'!M136 &amp; ""</f>
        <v/>
      </c>
      <c r="S119" s="2" t="str">
        <f>'Order Form'!C136 &amp; ""</f>
        <v/>
      </c>
      <c r="T119" s="2" t="str">
        <f>'Order Form'!L136 &amp; ""</f>
        <v/>
      </c>
      <c r="U119" s="2" t="str">
        <f>'Order Form'!$E$12</f>
        <v>YES</v>
      </c>
      <c r="V119" s="13" t="str">
        <f>'Order Form'!$E$13</f>
        <v>ASAP (order with branding can take up to 3 business days to dispatch)</v>
      </c>
      <c r="W119" s="12" t="str">
        <f>'Order Form'!$E$15</f>
        <v>FREE gift card</v>
      </c>
      <c r="X119" s="12" t="str">
        <f>'Order Form'!$E$16</f>
        <v>No thanks</v>
      </c>
      <c r="Y119" s="12" t="str">
        <f t="shared" si="3"/>
        <v>No</v>
      </c>
      <c r="Z119" s="12" t="str">
        <f t="shared" si="4"/>
        <v>No</v>
      </c>
      <c r="AA119" s="12"/>
      <c r="AB119" s="12"/>
      <c r="AC119" s="12"/>
      <c r="AD119" s="12"/>
      <c r="AE119" s="19">
        <f ca="1">IF(N119="","",IFERROR(INDIRECT("Postcodes!$C"&amp;SUMPRODUCT(--(Postcodes!$A$2:$A$100&lt;=N119)*(Postcodes!$B$2:$B$100&gt;=N119), ROW(Postcodes!$A$2:$A$100))),"WRONG CODE"))</f>
        <v>0</v>
      </c>
      <c r="AF119" s="12"/>
      <c r="AG119" s="17"/>
      <c r="AH119" s="12"/>
      <c r="AI119" s="12"/>
      <c r="AJ119" s="12"/>
      <c r="AK119" s="12"/>
      <c r="AL119" s="12" t="str">
        <f t="shared" si="5"/>
        <v>asap</v>
      </c>
    </row>
    <row r="120" spans="1:38" ht="15">
      <c r="A120" s="12">
        <f>'Order Form'!A137</f>
        <v>119</v>
      </c>
      <c r="B120" s="65" t="str">
        <f>'Order Form'!N137</f>
        <v/>
      </c>
      <c r="C120" s="1">
        <f>'Order Form'!$E$2</f>
        <v>0</v>
      </c>
      <c r="D120" s="1">
        <f>'Order Form'!$E$3</f>
        <v>0</v>
      </c>
      <c r="E120" s="1">
        <f>'Order Form'!$E$4</f>
        <v>0</v>
      </c>
      <c r="F120" s="1">
        <f>'Order Form'!$E$5</f>
        <v>0</v>
      </c>
      <c r="G120" s="1">
        <f>'Order Form'!$E$7</f>
        <v>0</v>
      </c>
      <c r="H120" s="1">
        <f>'Order Form'!$E$6</f>
        <v>0</v>
      </c>
      <c r="I120" s="1">
        <f>'Order Form'!$E$9</f>
        <v>0</v>
      </c>
      <c r="J120" s="1" t="str">
        <f>'Order Form'!$E$10 &amp; ""</f>
        <v/>
      </c>
      <c r="K120" s="1">
        <f>IF('Order Form'!D137="",'Order Form'!C137,'Order Form'!D137)</f>
        <v>0</v>
      </c>
      <c r="L120" s="1">
        <f>'Order Form'!E137</f>
        <v>0</v>
      </c>
      <c r="M120" s="1">
        <f>'Order Form'!F137</f>
        <v>0</v>
      </c>
      <c r="N120" s="1">
        <f>'Order Form'!J137</f>
        <v>0</v>
      </c>
      <c r="O120" s="1">
        <f>'Order Form'!H137</f>
        <v>0</v>
      </c>
      <c r="P120" s="1">
        <f>'Order Form'!I137</f>
        <v>0</v>
      </c>
      <c r="Q120" s="1" t="str">
        <f>'Order Form'!K137 &amp; ""</f>
        <v/>
      </c>
      <c r="R120" s="1" t="str">
        <f>'Order Form'!M137 &amp; ""</f>
        <v/>
      </c>
      <c r="S120" s="2" t="str">
        <f>'Order Form'!C137 &amp; ""</f>
        <v/>
      </c>
      <c r="T120" s="2" t="str">
        <f>'Order Form'!L137 &amp; ""</f>
        <v/>
      </c>
      <c r="U120" s="2" t="str">
        <f>'Order Form'!$E$12</f>
        <v>YES</v>
      </c>
      <c r="V120" s="13" t="str">
        <f>'Order Form'!$E$13</f>
        <v>ASAP (order with branding can take up to 3 business days to dispatch)</v>
      </c>
      <c r="W120" s="12" t="str">
        <f>'Order Form'!$E$15</f>
        <v>FREE gift card</v>
      </c>
      <c r="X120" s="12" t="str">
        <f>'Order Form'!$E$16</f>
        <v>No thanks</v>
      </c>
      <c r="Y120" s="12" t="str">
        <f t="shared" si="3"/>
        <v>No</v>
      </c>
      <c r="Z120" s="12" t="str">
        <f t="shared" si="4"/>
        <v>No</v>
      </c>
      <c r="AA120" s="12"/>
      <c r="AB120" s="12"/>
      <c r="AC120" s="12"/>
      <c r="AD120" s="12"/>
      <c r="AE120" s="19">
        <f ca="1">IF(N120="","",IFERROR(INDIRECT("Postcodes!$C"&amp;SUMPRODUCT(--(Postcodes!$A$2:$A$100&lt;=N120)*(Postcodes!$B$2:$B$100&gt;=N120), ROW(Postcodes!$A$2:$A$100))),"WRONG CODE"))</f>
        <v>0</v>
      </c>
      <c r="AF120" s="12"/>
      <c r="AG120" s="17"/>
      <c r="AH120" s="12"/>
      <c r="AI120" s="12"/>
      <c r="AJ120" s="12"/>
      <c r="AK120" s="12"/>
      <c r="AL120" s="12" t="str">
        <f t="shared" si="5"/>
        <v>asap</v>
      </c>
    </row>
    <row r="121" spans="1:38" ht="15">
      <c r="A121" s="12">
        <f>'Order Form'!A138</f>
        <v>120</v>
      </c>
      <c r="B121" s="65" t="str">
        <f>'Order Form'!N138</f>
        <v/>
      </c>
      <c r="C121" s="1">
        <f>'Order Form'!$E$2</f>
        <v>0</v>
      </c>
      <c r="D121" s="1">
        <f>'Order Form'!$E$3</f>
        <v>0</v>
      </c>
      <c r="E121" s="1">
        <f>'Order Form'!$E$4</f>
        <v>0</v>
      </c>
      <c r="F121" s="1">
        <f>'Order Form'!$E$5</f>
        <v>0</v>
      </c>
      <c r="G121" s="1">
        <f>'Order Form'!$E$7</f>
        <v>0</v>
      </c>
      <c r="H121" s="1">
        <f>'Order Form'!$E$6</f>
        <v>0</v>
      </c>
      <c r="I121" s="1">
        <f>'Order Form'!$E$9</f>
        <v>0</v>
      </c>
      <c r="J121" s="1" t="str">
        <f>'Order Form'!$E$10 &amp; ""</f>
        <v/>
      </c>
      <c r="K121" s="1">
        <f>IF('Order Form'!D138="",'Order Form'!C138,'Order Form'!D138)</f>
        <v>0</v>
      </c>
      <c r="L121" s="1">
        <f>'Order Form'!E138</f>
        <v>0</v>
      </c>
      <c r="M121" s="1">
        <f>'Order Form'!F138</f>
        <v>0</v>
      </c>
      <c r="N121" s="1">
        <f>'Order Form'!J138</f>
        <v>0</v>
      </c>
      <c r="O121" s="1">
        <f>'Order Form'!H138</f>
        <v>0</v>
      </c>
      <c r="P121" s="1">
        <f>'Order Form'!I138</f>
        <v>0</v>
      </c>
      <c r="Q121" s="1" t="str">
        <f>'Order Form'!K138 &amp; ""</f>
        <v/>
      </c>
      <c r="R121" s="1" t="str">
        <f>'Order Form'!M138 &amp; ""</f>
        <v/>
      </c>
      <c r="S121" s="2" t="str">
        <f>'Order Form'!C138 &amp; ""</f>
        <v/>
      </c>
      <c r="T121" s="2" t="str">
        <f>'Order Form'!L138 &amp; ""</f>
        <v/>
      </c>
      <c r="U121" s="2" t="str">
        <f>'Order Form'!$E$12</f>
        <v>YES</v>
      </c>
      <c r="V121" s="13" t="str">
        <f>'Order Form'!$E$13</f>
        <v>ASAP (order with branding can take up to 3 business days to dispatch)</v>
      </c>
      <c r="W121" s="12" t="str">
        <f>'Order Form'!$E$15</f>
        <v>FREE gift card</v>
      </c>
      <c r="X121" s="12" t="str">
        <f>'Order Form'!$E$16</f>
        <v>No thanks</v>
      </c>
      <c r="Y121" s="12" t="str">
        <f t="shared" si="3"/>
        <v>No</v>
      </c>
      <c r="Z121" s="12" t="str">
        <f t="shared" si="4"/>
        <v>No</v>
      </c>
      <c r="AA121" s="12"/>
      <c r="AB121" s="12"/>
      <c r="AC121" s="12"/>
      <c r="AD121" s="12"/>
      <c r="AE121" s="19">
        <f ca="1">IF(N121="","",IFERROR(INDIRECT("Postcodes!$C"&amp;SUMPRODUCT(--(Postcodes!$A$2:$A$100&lt;=N121)*(Postcodes!$B$2:$B$100&gt;=N121), ROW(Postcodes!$A$2:$A$100))),"WRONG CODE"))</f>
        <v>0</v>
      </c>
      <c r="AF121" s="12"/>
      <c r="AG121" s="17"/>
      <c r="AH121" s="12"/>
      <c r="AI121" s="12"/>
      <c r="AJ121" s="12"/>
      <c r="AK121" s="12"/>
      <c r="AL121" s="12" t="str">
        <f t="shared" si="5"/>
        <v>asap</v>
      </c>
    </row>
    <row r="122" spans="1:38" ht="15">
      <c r="A122" s="12">
        <f>'Order Form'!A139</f>
        <v>121</v>
      </c>
      <c r="B122" s="65" t="str">
        <f>'Order Form'!N139</f>
        <v/>
      </c>
      <c r="C122" s="1">
        <f>'Order Form'!$E$2</f>
        <v>0</v>
      </c>
      <c r="D122" s="1">
        <f>'Order Form'!$E$3</f>
        <v>0</v>
      </c>
      <c r="E122" s="1">
        <f>'Order Form'!$E$4</f>
        <v>0</v>
      </c>
      <c r="F122" s="1">
        <f>'Order Form'!$E$5</f>
        <v>0</v>
      </c>
      <c r="G122" s="1">
        <f>'Order Form'!$E$7</f>
        <v>0</v>
      </c>
      <c r="H122" s="1">
        <f>'Order Form'!$E$6</f>
        <v>0</v>
      </c>
      <c r="I122" s="1">
        <f>'Order Form'!$E$9</f>
        <v>0</v>
      </c>
      <c r="J122" s="1" t="str">
        <f>'Order Form'!$E$10 &amp; ""</f>
        <v/>
      </c>
      <c r="K122" s="1">
        <f>IF('Order Form'!D139="",'Order Form'!C139,'Order Form'!D139)</f>
        <v>0</v>
      </c>
      <c r="L122" s="1">
        <f>'Order Form'!E139</f>
        <v>0</v>
      </c>
      <c r="M122" s="1">
        <f>'Order Form'!F139</f>
        <v>0</v>
      </c>
      <c r="N122" s="1">
        <f>'Order Form'!J139</f>
        <v>0</v>
      </c>
      <c r="O122" s="1">
        <f>'Order Form'!H139</f>
        <v>0</v>
      </c>
      <c r="P122" s="1">
        <f>'Order Form'!I139</f>
        <v>0</v>
      </c>
      <c r="Q122" s="1" t="str">
        <f>'Order Form'!K139 &amp; ""</f>
        <v/>
      </c>
      <c r="R122" s="1" t="str">
        <f>'Order Form'!M139 &amp; ""</f>
        <v/>
      </c>
      <c r="S122" s="2" t="str">
        <f>'Order Form'!C139 &amp; ""</f>
        <v/>
      </c>
      <c r="T122" s="2" t="str">
        <f>'Order Form'!L139 &amp; ""</f>
        <v/>
      </c>
      <c r="U122" s="2" t="str">
        <f>'Order Form'!$E$12</f>
        <v>YES</v>
      </c>
      <c r="V122" s="13" t="str">
        <f>'Order Form'!$E$13</f>
        <v>ASAP (order with branding can take up to 3 business days to dispatch)</v>
      </c>
      <c r="W122" s="12" t="str">
        <f>'Order Form'!$E$15</f>
        <v>FREE gift card</v>
      </c>
      <c r="X122" s="12" t="str">
        <f>'Order Form'!$E$16</f>
        <v>No thanks</v>
      </c>
      <c r="Y122" s="12" t="str">
        <f t="shared" si="3"/>
        <v>No</v>
      </c>
      <c r="Z122" s="12" t="str">
        <f t="shared" si="4"/>
        <v>No</v>
      </c>
      <c r="AA122" s="12"/>
      <c r="AB122" s="12"/>
      <c r="AC122" s="12"/>
      <c r="AD122" s="12"/>
      <c r="AE122" s="19">
        <f ca="1">IF(N122="","",IFERROR(INDIRECT("Postcodes!$C"&amp;SUMPRODUCT(--(Postcodes!$A$2:$A$100&lt;=N122)*(Postcodes!$B$2:$B$100&gt;=N122), ROW(Postcodes!$A$2:$A$100))),"WRONG CODE"))</f>
        <v>0</v>
      </c>
      <c r="AF122" s="12"/>
      <c r="AG122" s="17"/>
      <c r="AH122" s="12"/>
      <c r="AI122" s="12"/>
      <c r="AJ122" s="12"/>
      <c r="AK122" s="12"/>
      <c r="AL122" s="12" t="str">
        <f t="shared" si="5"/>
        <v>asap</v>
      </c>
    </row>
    <row r="123" spans="1:38" ht="15">
      <c r="A123" s="12">
        <f>'Order Form'!A140</f>
        <v>122</v>
      </c>
      <c r="B123" s="65" t="str">
        <f>'Order Form'!N140</f>
        <v/>
      </c>
      <c r="C123" s="1">
        <f>'Order Form'!$E$2</f>
        <v>0</v>
      </c>
      <c r="D123" s="1">
        <f>'Order Form'!$E$3</f>
        <v>0</v>
      </c>
      <c r="E123" s="1">
        <f>'Order Form'!$E$4</f>
        <v>0</v>
      </c>
      <c r="F123" s="1">
        <f>'Order Form'!$E$5</f>
        <v>0</v>
      </c>
      <c r="G123" s="1">
        <f>'Order Form'!$E$7</f>
        <v>0</v>
      </c>
      <c r="H123" s="1">
        <f>'Order Form'!$E$6</f>
        <v>0</v>
      </c>
      <c r="I123" s="1">
        <f>'Order Form'!$E$9</f>
        <v>0</v>
      </c>
      <c r="J123" s="1" t="str">
        <f>'Order Form'!$E$10 &amp; ""</f>
        <v/>
      </c>
      <c r="K123" s="1">
        <f>IF('Order Form'!D140="",'Order Form'!C140,'Order Form'!D140)</f>
        <v>0</v>
      </c>
      <c r="L123" s="1">
        <f>'Order Form'!E140</f>
        <v>0</v>
      </c>
      <c r="M123" s="1">
        <f>'Order Form'!F140</f>
        <v>0</v>
      </c>
      <c r="N123" s="1">
        <f>'Order Form'!J140</f>
        <v>0</v>
      </c>
      <c r="O123" s="1">
        <f>'Order Form'!H140</f>
        <v>0</v>
      </c>
      <c r="P123" s="1">
        <f>'Order Form'!I140</f>
        <v>0</v>
      </c>
      <c r="Q123" s="1" t="str">
        <f>'Order Form'!K140 &amp; ""</f>
        <v/>
      </c>
      <c r="R123" s="1" t="str">
        <f>'Order Form'!M140 &amp; ""</f>
        <v/>
      </c>
      <c r="S123" s="2" t="str">
        <f>'Order Form'!C140 &amp; ""</f>
        <v/>
      </c>
      <c r="T123" s="2" t="str">
        <f>'Order Form'!L140 &amp; ""</f>
        <v/>
      </c>
      <c r="U123" s="2" t="str">
        <f>'Order Form'!$E$12</f>
        <v>YES</v>
      </c>
      <c r="V123" s="13" t="str">
        <f>'Order Form'!$E$13</f>
        <v>ASAP (order with branding can take up to 3 business days to dispatch)</v>
      </c>
      <c r="W123" s="12" t="str">
        <f>'Order Form'!$E$15</f>
        <v>FREE gift card</v>
      </c>
      <c r="X123" s="12" t="str">
        <f>'Order Form'!$E$16</f>
        <v>No thanks</v>
      </c>
      <c r="Y123" s="12" t="str">
        <f t="shared" si="3"/>
        <v>No</v>
      </c>
      <c r="Z123" s="12" t="str">
        <f t="shared" si="4"/>
        <v>No</v>
      </c>
      <c r="AA123" s="12"/>
      <c r="AB123" s="12"/>
      <c r="AC123" s="12"/>
      <c r="AD123" s="12"/>
      <c r="AE123" s="19">
        <f ca="1">IF(N123="","",IFERROR(INDIRECT("Postcodes!$C"&amp;SUMPRODUCT(--(Postcodes!$A$2:$A$100&lt;=N123)*(Postcodes!$B$2:$B$100&gt;=N123), ROW(Postcodes!$A$2:$A$100))),"WRONG CODE"))</f>
        <v>0</v>
      </c>
      <c r="AF123" s="12"/>
      <c r="AG123" s="17"/>
      <c r="AH123" s="12"/>
      <c r="AI123" s="12"/>
      <c r="AJ123" s="12"/>
      <c r="AK123" s="12"/>
      <c r="AL123" s="12" t="str">
        <f t="shared" si="5"/>
        <v>asap</v>
      </c>
    </row>
    <row r="124" spans="1:38" ht="15">
      <c r="A124" s="12">
        <f>'Order Form'!A141</f>
        <v>123</v>
      </c>
      <c r="B124" s="65" t="str">
        <f>'Order Form'!N141</f>
        <v/>
      </c>
      <c r="C124" s="1">
        <f>'Order Form'!$E$2</f>
        <v>0</v>
      </c>
      <c r="D124" s="1">
        <f>'Order Form'!$E$3</f>
        <v>0</v>
      </c>
      <c r="E124" s="1">
        <f>'Order Form'!$E$4</f>
        <v>0</v>
      </c>
      <c r="F124" s="1">
        <f>'Order Form'!$E$5</f>
        <v>0</v>
      </c>
      <c r="G124" s="1">
        <f>'Order Form'!$E$7</f>
        <v>0</v>
      </c>
      <c r="H124" s="1">
        <f>'Order Form'!$E$6</f>
        <v>0</v>
      </c>
      <c r="I124" s="1">
        <f>'Order Form'!$E$9</f>
        <v>0</v>
      </c>
      <c r="J124" s="1" t="str">
        <f>'Order Form'!$E$10 &amp; ""</f>
        <v/>
      </c>
      <c r="K124" s="1">
        <f>IF('Order Form'!D141="",'Order Form'!C141,'Order Form'!D141)</f>
        <v>0</v>
      </c>
      <c r="L124" s="1">
        <f>'Order Form'!E141</f>
        <v>0</v>
      </c>
      <c r="M124" s="1">
        <f>'Order Form'!F141</f>
        <v>0</v>
      </c>
      <c r="N124" s="1">
        <f>'Order Form'!J141</f>
        <v>0</v>
      </c>
      <c r="O124" s="1">
        <f>'Order Form'!H141</f>
        <v>0</v>
      </c>
      <c r="P124" s="1">
        <f>'Order Form'!I141</f>
        <v>0</v>
      </c>
      <c r="Q124" s="1" t="str">
        <f>'Order Form'!K141 &amp; ""</f>
        <v/>
      </c>
      <c r="R124" s="1" t="str">
        <f>'Order Form'!M141 &amp; ""</f>
        <v/>
      </c>
      <c r="S124" s="2" t="str">
        <f>'Order Form'!C141 &amp; ""</f>
        <v/>
      </c>
      <c r="T124" s="2" t="str">
        <f>'Order Form'!L141 &amp; ""</f>
        <v/>
      </c>
      <c r="U124" s="2" t="str">
        <f>'Order Form'!$E$12</f>
        <v>YES</v>
      </c>
      <c r="V124" s="13" t="str">
        <f>'Order Form'!$E$13</f>
        <v>ASAP (order with branding can take up to 3 business days to dispatch)</v>
      </c>
      <c r="W124" s="12" t="str">
        <f>'Order Form'!$E$15</f>
        <v>FREE gift card</v>
      </c>
      <c r="X124" s="12" t="str">
        <f>'Order Form'!$E$16</f>
        <v>No thanks</v>
      </c>
      <c r="Y124" s="12" t="str">
        <f t="shared" si="3"/>
        <v>No</v>
      </c>
      <c r="Z124" s="12" t="str">
        <f t="shared" si="4"/>
        <v>No</v>
      </c>
      <c r="AA124" s="12"/>
      <c r="AB124" s="12"/>
      <c r="AC124" s="12"/>
      <c r="AD124" s="12"/>
      <c r="AE124" s="19">
        <f ca="1">IF(N124="","",IFERROR(INDIRECT("Postcodes!$C"&amp;SUMPRODUCT(--(Postcodes!$A$2:$A$100&lt;=N124)*(Postcodes!$B$2:$B$100&gt;=N124), ROW(Postcodes!$A$2:$A$100))),"WRONG CODE"))</f>
        <v>0</v>
      </c>
      <c r="AF124" s="12"/>
      <c r="AG124" s="17"/>
      <c r="AH124" s="12"/>
      <c r="AI124" s="12"/>
      <c r="AJ124" s="12"/>
      <c r="AK124" s="12"/>
      <c r="AL124" s="12" t="str">
        <f t="shared" si="5"/>
        <v>asap</v>
      </c>
    </row>
    <row r="125" spans="1:38" ht="15">
      <c r="A125" s="12">
        <f>'Order Form'!A142</f>
        <v>124</v>
      </c>
      <c r="B125" s="65" t="str">
        <f>'Order Form'!N142</f>
        <v/>
      </c>
      <c r="C125" s="1">
        <f>'Order Form'!$E$2</f>
        <v>0</v>
      </c>
      <c r="D125" s="1">
        <f>'Order Form'!$E$3</f>
        <v>0</v>
      </c>
      <c r="E125" s="1">
        <f>'Order Form'!$E$4</f>
        <v>0</v>
      </c>
      <c r="F125" s="1">
        <f>'Order Form'!$E$5</f>
        <v>0</v>
      </c>
      <c r="G125" s="1">
        <f>'Order Form'!$E$7</f>
        <v>0</v>
      </c>
      <c r="H125" s="1">
        <f>'Order Form'!$E$6</f>
        <v>0</v>
      </c>
      <c r="I125" s="1">
        <f>'Order Form'!$E$9</f>
        <v>0</v>
      </c>
      <c r="J125" s="1" t="str">
        <f>'Order Form'!$E$10 &amp; ""</f>
        <v/>
      </c>
      <c r="K125" s="1">
        <f>IF('Order Form'!D142="",'Order Form'!C142,'Order Form'!D142)</f>
        <v>0</v>
      </c>
      <c r="L125" s="1">
        <f>'Order Form'!E142</f>
        <v>0</v>
      </c>
      <c r="M125" s="1">
        <f>'Order Form'!F142</f>
        <v>0</v>
      </c>
      <c r="N125" s="1">
        <f>'Order Form'!J142</f>
        <v>0</v>
      </c>
      <c r="O125" s="1">
        <f>'Order Form'!H142</f>
        <v>0</v>
      </c>
      <c r="P125" s="1">
        <f>'Order Form'!I142</f>
        <v>0</v>
      </c>
      <c r="Q125" s="1" t="str">
        <f>'Order Form'!K142 &amp; ""</f>
        <v/>
      </c>
      <c r="R125" s="1" t="str">
        <f>'Order Form'!M142 &amp; ""</f>
        <v/>
      </c>
      <c r="S125" s="2" t="str">
        <f>'Order Form'!C142 &amp; ""</f>
        <v/>
      </c>
      <c r="T125" s="2" t="str">
        <f>'Order Form'!L142 &amp; ""</f>
        <v/>
      </c>
      <c r="U125" s="2" t="str">
        <f>'Order Form'!$E$12</f>
        <v>YES</v>
      </c>
      <c r="V125" s="13" t="str">
        <f>'Order Form'!$E$13</f>
        <v>ASAP (order with branding can take up to 3 business days to dispatch)</v>
      </c>
      <c r="W125" s="12" t="str">
        <f>'Order Form'!$E$15</f>
        <v>FREE gift card</v>
      </c>
      <c r="X125" s="12" t="str">
        <f>'Order Form'!$E$16</f>
        <v>No thanks</v>
      </c>
      <c r="Y125" s="12" t="str">
        <f t="shared" si="3"/>
        <v>No</v>
      </c>
      <c r="Z125" s="12" t="str">
        <f t="shared" si="4"/>
        <v>No</v>
      </c>
      <c r="AA125" s="12"/>
      <c r="AB125" s="12"/>
      <c r="AC125" s="12"/>
      <c r="AD125" s="12"/>
      <c r="AE125" s="19">
        <f ca="1">IF(N125="","",IFERROR(INDIRECT("Postcodes!$C"&amp;SUMPRODUCT(--(Postcodes!$A$2:$A$100&lt;=N125)*(Postcodes!$B$2:$B$100&gt;=N125), ROW(Postcodes!$A$2:$A$100))),"WRONG CODE"))</f>
        <v>0</v>
      </c>
      <c r="AF125" s="12"/>
      <c r="AG125" s="17"/>
      <c r="AH125" s="12"/>
      <c r="AI125" s="12"/>
      <c r="AJ125" s="12"/>
      <c r="AK125" s="12"/>
      <c r="AL125" s="12" t="str">
        <f t="shared" si="5"/>
        <v>asap</v>
      </c>
    </row>
    <row r="126" spans="1:38" ht="15">
      <c r="A126" s="12">
        <f>'Order Form'!A143</f>
        <v>125</v>
      </c>
      <c r="B126" s="65" t="str">
        <f>'Order Form'!N143</f>
        <v/>
      </c>
      <c r="C126" s="1">
        <f>'Order Form'!$E$2</f>
        <v>0</v>
      </c>
      <c r="D126" s="1">
        <f>'Order Form'!$E$3</f>
        <v>0</v>
      </c>
      <c r="E126" s="1">
        <f>'Order Form'!$E$4</f>
        <v>0</v>
      </c>
      <c r="F126" s="1">
        <f>'Order Form'!$E$5</f>
        <v>0</v>
      </c>
      <c r="G126" s="1">
        <f>'Order Form'!$E$7</f>
        <v>0</v>
      </c>
      <c r="H126" s="1">
        <f>'Order Form'!$E$6</f>
        <v>0</v>
      </c>
      <c r="I126" s="1">
        <f>'Order Form'!$E$9</f>
        <v>0</v>
      </c>
      <c r="J126" s="1" t="str">
        <f>'Order Form'!$E$10 &amp; ""</f>
        <v/>
      </c>
      <c r="K126" s="1">
        <f>IF('Order Form'!D143="",'Order Form'!C143,'Order Form'!D143)</f>
        <v>0</v>
      </c>
      <c r="L126" s="1">
        <f>'Order Form'!E143</f>
        <v>0</v>
      </c>
      <c r="M126" s="1">
        <f>'Order Form'!F143</f>
        <v>0</v>
      </c>
      <c r="N126" s="1">
        <f>'Order Form'!J143</f>
        <v>0</v>
      </c>
      <c r="O126" s="1">
        <f>'Order Form'!H143</f>
        <v>0</v>
      </c>
      <c r="P126" s="1">
        <f>'Order Form'!I143</f>
        <v>0</v>
      </c>
      <c r="Q126" s="1" t="str">
        <f>'Order Form'!K143 &amp; ""</f>
        <v/>
      </c>
      <c r="R126" s="1" t="str">
        <f>'Order Form'!M143 &amp; ""</f>
        <v/>
      </c>
      <c r="S126" s="2" t="str">
        <f>'Order Form'!C143 &amp; ""</f>
        <v/>
      </c>
      <c r="T126" s="2" t="str">
        <f>'Order Form'!L143 &amp; ""</f>
        <v/>
      </c>
      <c r="U126" s="2" t="str">
        <f>'Order Form'!$E$12</f>
        <v>YES</v>
      </c>
      <c r="V126" s="13" t="str">
        <f>'Order Form'!$E$13</f>
        <v>ASAP (order with branding can take up to 3 business days to dispatch)</v>
      </c>
      <c r="W126" s="12" t="str">
        <f>'Order Form'!$E$15</f>
        <v>FREE gift card</v>
      </c>
      <c r="X126" s="12" t="str">
        <f>'Order Form'!$E$16</f>
        <v>No thanks</v>
      </c>
      <c r="Y126" s="12" t="str">
        <f t="shared" si="3"/>
        <v>No</v>
      </c>
      <c r="Z126" s="12" t="str">
        <f t="shared" si="4"/>
        <v>No</v>
      </c>
      <c r="AA126" s="12"/>
      <c r="AB126" s="12"/>
      <c r="AC126" s="12"/>
      <c r="AD126" s="12"/>
      <c r="AE126" s="19">
        <f ca="1">IF(N126="","",IFERROR(INDIRECT("Postcodes!$C"&amp;SUMPRODUCT(--(Postcodes!$A$2:$A$100&lt;=N126)*(Postcodes!$B$2:$B$100&gt;=N126), ROW(Postcodes!$A$2:$A$100))),"WRONG CODE"))</f>
        <v>0</v>
      </c>
      <c r="AF126" s="12"/>
      <c r="AG126" s="17"/>
      <c r="AH126" s="12"/>
      <c r="AI126" s="12"/>
      <c r="AJ126" s="12"/>
      <c r="AK126" s="12"/>
      <c r="AL126" s="12" t="str">
        <f t="shared" si="5"/>
        <v>asap</v>
      </c>
    </row>
    <row r="127" spans="1:38" ht="15">
      <c r="A127" s="12">
        <f>'Order Form'!A144</f>
        <v>126</v>
      </c>
      <c r="B127" s="65" t="str">
        <f>'Order Form'!N144</f>
        <v/>
      </c>
      <c r="C127" s="1">
        <f>'Order Form'!$E$2</f>
        <v>0</v>
      </c>
      <c r="D127" s="1">
        <f>'Order Form'!$E$3</f>
        <v>0</v>
      </c>
      <c r="E127" s="1">
        <f>'Order Form'!$E$4</f>
        <v>0</v>
      </c>
      <c r="F127" s="1">
        <f>'Order Form'!$E$5</f>
        <v>0</v>
      </c>
      <c r="G127" s="1">
        <f>'Order Form'!$E$7</f>
        <v>0</v>
      </c>
      <c r="H127" s="1">
        <f>'Order Form'!$E$6</f>
        <v>0</v>
      </c>
      <c r="I127" s="1">
        <f>'Order Form'!$E$9</f>
        <v>0</v>
      </c>
      <c r="J127" s="1" t="str">
        <f>'Order Form'!$E$10 &amp; ""</f>
        <v/>
      </c>
      <c r="K127" s="1">
        <f>IF('Order Form'!D144="",'Order Form'!C144,'Order Form'!D144)</f>
        <v>0</v>
      </c>
      <c r="L127" s="1">
        <f>'Order Form'!E144</f>
        <v>0</v>
      </c>
      <c r="M127" s="1">
        <f>'Order Form'!F144</f>
        <v>0</v>
      </c>
      <c r="N127" s="1">
        <f>'Order Form'!J144</f>
        <v>0</v>
      </c>
      <c r="O127" s="1">
        <f>'Order Form'!H144</f>
        <v>0</v>
      </c>
      <c r="P127" s="1">
        <f>'Order Form'!I144</f>
        <v>0</v>
      </c>
      <c r="Q127" s="1" t="str">
        <f>'Order Form'!K144 &amp; ""</f>
        <v/>
      </c>
      <c r="R127" s="1" t="str">
        <f>'Order Form'!M144 &amp; ""</f>
        <v/>
      </c>
      <c r="S127" s="2" t="str">
        <f>'Order Form'!C144 &amp; ""</f>
        <v/>
      </c>
      <c r="T127" s="2" t="str">
        <f>'Order Form'!L144 &amp; ""</f>
        <v/>
      </c>
      <c r="U127" s="2" t="str">
        <f>'Order Form'!$E$12</f>
        <v>YES</v>
      </c>
      <c r="V127" s="13" t="str">
        <f>'Order Form'!$E$13</f>
        <v>ASAP (order with branding can take up to 3 business days to dispatch)</v>
      </c>
      <c r="W127" s="12" t="str">
        <f>'Order Form'!$E$15</f>
        <v>FREE gift card</v>
      </c>
      <c r="X127" s="12" t="str">
        <f>'Order Form'!$E$16</f>
        <v>No thanks</v>
      </c>
      <c r="Y127" s="12" t="str">
        <f t="shared" si="3"/>
        <v>No</v>
      </c>
      <c r="Z127" s="12" t="str">
        <f t="shared" si="4"/>
        <v>No</v>
      </c>
      <c r="AA127" s="12"/>
      <c r="AB127" s="12"/>
      <c r="AC127" s="12"/>
      <c r="AD127" s="12"/>
      <c r="AE127" s="19">
        <f ca="1">IF(N127="","",IFERROR(INDIRECT("Postcodes!$C"&amp;SUMPRODUCT(--(Postcodes!$A$2:$A$100&lt;=N127)*(Postcodes!$B$2:$B$100&gt;=N127), ROW(Postcodes!$A$2:$A$100))),"WRONG CODE"))</f>
        <v>0</v>
      </c>
      <c r="AF127" s="12"/>
      <c r="AG127" s="17"/>
      <c r="AH127" s="12"/>
      <c r="AI127" s="12"/>
      <c r="AJ127" s="12"/>
      <c r="AK127" s="12"/>
      <c r="AL127" s="12" t="str">
        <f t="shared" si="5"/>
        <v>asap</v>
      </c>
    </row>
    <row r="128" spans="1:38" ht="15">
      <c r="A128" s="12">
        <f>'Order Form'!A145</f>
        <v>127</v>
      </c>
      <c r="B128" s="65" t="str">
        <f>'Order Form'!N145</f>
        <v/>
      </c>
      <c r="C128" s="1">
        <f>'Order Form'!$E$2</f>
        <v>0</v>
      </c>
      <c r="D128" s="1">
        <f>'Order Form'!$E$3</f>
        <v>0</v>
      </c>
      <c r="E128" s="1">
        <f>'Order Form'!$E$4</f>
        <v>0</v>
      </c>
      <c r="F128" s="1">
        <f>'Order Form'!$E$5</f>
        <v>0</v>
      </c>
      <c r="G128" s="1">
        <f>'Order Form'!$E$7</f>
        <v>0</v>
      </c>
      <c r="H128" s="1">
        <f>'Order Form'!$E$6</f>
        <v>0</v>
      </c>
      <c r="I128" s="1">
        <f>'Order Form'!$E$9</f>
        <v>0</v>
      </c>
      <c r="J128" s="1" t="str">
        <f>'Order Form'!$E$10 &amp; ""</f>
        <v/>
      </c>
      <c r="K128" s="1">
        <f>IF('Order Form'!D145="",'Order Form'!C145,'Order Form'!D145)</f>
        <v>0</v>
      </c>
      <c r="L128" s="1">
        <f>'Order Form'!E145</f>
        <v>0</v>
      </c>
      <c r="M128" s="1">
        <f>'Order Form'!F145</f>
        <v>0</v>
      </c>
      <c r="N128" s="1">
        <f>'Order Form'!J145</f>
        <v>0</v>
      </c>
      <c r="O128" s="1">
        <f>'Order Form'!H145</f>
        <v>0</v>
      </c>
      <c r="P128" s="1">
        <f>'Order Form'!I145</f>
        <v>0</v>
      </c>
      <c r="Q128" s="1" t="str">
        <f>'Order Form'!K145 &amp; ""</f>
        <v/>
      </c>
      <c r="R128" s="1" t="str">
        <f>'Order Form'!M145 &amp; ""</f>
        <v/>
      </c>
      <c r="S128" s="2" t="str">
        <f>'Order Form'!C145 &amp; ""</f>
        <v/>
      </c>
      <c r="T128" s="2" t="str">
        <f>'Order Form'!L145 &amp; ""</f>
        <v/>
      </c>
      <c r="U128" s="2" t="str">
        <f>'Order Form'!$E$12</f>
        <v>YES</v>
      </c>
      <c r="V128" s="13" t="str">
        <f>'Order Form'!$E$13</f>
        <v>ASAP (order with branding can take up to 3 business days to dispatch)</v>
      </c>
      <c r="W128" s="12" t="str">
        <f>'Order Form'!$E$15</f>
        <v>FREE gift card</v>
      </c>
      <c r="X128" s="12" t="str">
        <f>'Order Form'!$E$16</f>
        <v>No thanks</v>
      </c>
      <c r="Y128" s="12" t="str">
        <f t="shared" si="3"/>
        <v>No</v>
      </c>
      <c r="Z128" s="12" t="str">
        <f t="shared" si="4"/>
        <v>No</v>
      </c>
      <c r="AA128" s="12"/>
      <c r="AB128" s="12"/>
      <c r="AC128" s="12"/>
      <c r="AD128" s="12"/>
      <c r="AE128" s="19">
        <f ca="1">IF(N128="","",IFERROR(INDIRECT("Postcodes!$C"&amp;SUMPRODUCT(--(Postcodes!$A$2:$A$100&lt;=N128)*(Postcodes!$B$2:$B$100&gt;=N128), ROW(Postcodes!$A$2:$A$100))),"WRONG CODE"))</f>
        <v>0</v>
      </c>
      <c r="AF128" s="12"/>
      <c r="AG128" s="17"/>
      <c r="AH128" s="12"/>
      <c r="AI128" s="12"/>
      <c r="AJ128" s="12"/>
      <c r="AK128" s="12"/>
      <c r="AL128" s="12" t="str">
        <f t="shared" si="5"/>
        <v>asap</v>
      </c>
    </row>
    <row r="129" spans="1:38" ht="15">
      <c r="A129" s="12">
        <f>'Order Form'!A146</f>
        <v>128</v>
      </c>
      <c r="B129" s="65" t="str">
        <f>'Order Form'!N146</f>
        <v/>
      </c>
      <c r="C129" s="1">
        <f>'Order Form'!$E$2</f>
        <v>0</v>
      </c>
      <c r="D129" s="1">
        <f>'Order Form'!$E$3</f>
        <v>0</v>
      </c>
      <c r="E129" s="1">
        <f>'Order Form'!$E$4</f>
        <v>0</v>
      </c>
      <c r="F129" s="1">
        <f>'Order Form'!$E$5</f>
        <v>0</v>
      </c>
      <c r="G129" s="1">
        <f>'Order Form'!$E$7</f>
        <v>0</v>
      </c>
      <c r="H129" s="1">
        <f>'Order Form'!$E$6</f>
        <v>0</v>
      </c>
      <c r="I129" s="1">
        <f>'Order Form'!$E$9</f>
        <v>0</v>
      </c>
      <c r="J129" s="1" t="str">
        <f>'Order Form'!$E$10 &amp; ""</f>
        <v/>
      </c>
      <c r="K129" s="1">
        <f>IF('Order Form'!D146="",'Order Form'!C146,'Order Form'!D146)</f>
        <v>0</v>
      </c>
      <c r="L129" s="1">
        <f>'Order Form'!E146</f>
        <v>0</v>
      </c>
      <c r="M129" s="1">
        <f>'Order Form'!F146</f>
        <v>0</v>
      </c>
      <c r="N129" s="1">
        <f>'Order Form'!J146</f>
        <v>0</v>
      </c>
      <c r="O129" s="1">
        <f>'Order Form'!H146</f>
        <v>0</v>
      </c>
      <c r="P129" s="1">
        <f>'Order Form'!I146</f>
        <v>0</v>
      </c>
      <c r="Q129" s="1" t="str">
        <f>'Order Form'!K146 &amp; ""</f>
        <v/>
      </c>
      <c r="R129" s="1" t="str">
        <f>'Order Form'!M146 &amp; ""</f>
        <v/>
      </c>
      <c r="S129" s="2" t="str">
        <f>'Order Form'!C146 &amp; ""</f>
        <v/>
      </c>
      <c r="T129" s="2" t="str">
        <f>'Order Form'!L146 &amp; ""</f>
        <v/>
      </c>
      <c r="U129" s="2" t="str">
        <f>'Order Form'!$E$12</f>
        <v>YES</v>
      </c>
      <c r="V129" s="13" t="str">
        <f>'Order Form'!$E$13</f>
        <v>ASAP (order with branding can take up to 3 business days to dispatch)</v>
      </c>
      <c r="W129" s="12" t="str">
        <f>'Order Form'!$E$15</f>
        <v>FREE gift card</v>
      </c>
      <c r="X129" s="12" t="str">
        <f>'Order Form'!$E$16</f>
        <v>No thanks</v>
      </c>
      <c r="Y129" s="12" t="str">
        <f t="shared" si="3"/>
        <v>No</v>
      </c>
      <c r="Z129" s="12" t="str">
        <f t="shared" si="4"/>
        <v>No</v>
      </c>
      <c r="AA129" s="12"/>
      <c r="AB129" s="12"/>
      <c r="AC129" s="12"/>
      <c r="AD129" s="12"/>
      <c r="AE129" s="19">
        <f ca="1">IF(N129="","",IFERROR(INDIRECT("Postcodes!$C"&amp;SUMPRODUCT(--(Postcodes!$A$2:$A$100&lt;=N129)*(Postcodes!$B$2:$B$100&gt;=N129), ROW(Postcodes!$A$2:$A$100))),"WRONG CODE"))</f>
        <v>0</v>
      </c>
      <c r="AF129" s="12"/>
      <c r="AG129" s="17"/>
      <c r="AH129" s="12"/>
      <c r="AI129" s="12"/>
      <c r="AJ129" s="12"/>
      <c r="AK129" s="12"/>
      <c r="AL129" s="12" t="str">
        <f t="shared" si="5"/>
        <v>asap</v>
      </c>
    </row>
    <row r="130" spans="1:38" ht="15">
      <c r="A130" s="12">
        <f>'Order Form'!A147</f>
        <v>129</v>
      </c>
      <c r="B130" s="65" t="str">
        <f>'Order Form'!N147</f>
        <v/>
      </c>
      <c r="C130" s="1">
        <f>'Order Form'!$E$2</f>
        <v>0</v>
      </c>
      <c r="D130" s="1">
        <f>'Order Form'!$E$3</f>
        <v>0</v>
      </c>
      <c r="E130" s="1">
        <f>'Order Form'!$E$4</f>
        <v>0</v>
      </c>
      <c r="F130" s="1">
        <f>'Order Form'!$E$5</f>
        <v>0</v>
      </c>
      <c r="G130" s="1">
        <f>'Order Form'!$E$7</f>
        <v>0</v>
      </c>
      <c r="H130" s="1">
        <f>'Order Form'!$E$6</f>
        <v>0</v>
      </c>
      <c r="I130" s="1">
        <f>'Order Form'!$E$9</f>
        <v>0</v>
      </c>
      <c r="J130" s="1" t="str">
        <f>'Order Form'!$E$10 &amp; ""</f>
        <v/>
      </c>
      <c r="K130" s="1">
        <f>IF('Order Form'!D147="",'Order Form'!C147,'Order Form'!D147)</f>
        <v>0</v>
      </c>
      <c r="L130" s="1">
        <f>'Order Form'!E147</f>
        <v>0</v>
      </c>
      <c r="M130" s="1">
        <f>'Order Form'!F147</f>
        <v>0</v>
      </c>
      <c r="N130" s="1">
        <f>'Order Form'!J147</f>
        <v>0</v>
      </c>
      <c r="O130" s="1">
        <f>'Order Form'!H147</f>
        <v>0</v>
      </c>
      <c r="P130" s="1">
        <f>'Order Form'!I147</f>
        <v>0</v>
      </c>
      <c r="Q130" s="1" t="str">
        <f>'Order Form'!K147 &amp; ""</f>
        <v/>
      </c>
      <c r="R130" s="1" t="str">
        <f>'Order Form'!M147 &amp; ""</f>
        <v/>
      </c>
      <c r="S130" s="2" t="str">
        <f>'Order Form'!C147 &amp; ""</f>
        <v/>
      </c>
      <c r="T130" s="2" t="str">
        <f>'Order Form'!L147 &amp; ""</f>
        <v/>
      </c>
      <c r="U130" s="2" t="str">
        <f>'Order Form'!$E$12</f>
        <v>YES</v>
      </c>
      <c r="V130" s="13" t="str">
        <f>'Order Form'!$E$13</f>
        <v>ASAP (order with branding can take up to 3 business days to dispatch)</v>
      </c>
      <c r="W130" s="12" t="str">
        <f>'Order Form'!$E$15</f>
        <v>FREE gift card</v>
      </c>
      <c r="X130" s="12" t="str">
        <f>'Order Form'!$E$16</f>
        <v>No thanks</v>
      </c>
      <c r="Y130" s="12" t="str">
        <f t="shared" si="3"/>
        <v>No</v>
      </c>
      <c r="Z130" s="12" t="str">
        <f t="shared" si="4"/>
        <v>No</v>
      </c>
      <c r="AA130" s="12"/>
      <c r="AB130" s="12"/>
      <c r="AC130" s="12"/>
      <c r="AD130" s="12"/>
      <c r="AE130" s="19">
        <f ca="1">IF(N130="","",IFERROR(INDIRECT("Postcodes!$C"&amp;SUMPRODUCT(--(Postcodes!$A$2:$A$100&lt;=N130)*(Postcodes!$B$2:$B$100&gt;=N130), ROW(Postcodes!$A$2:$A$100))),"WRONG CODE"))</f>
        <v>0</v>
      </c>
      <c r="AF130" s="12"/>
      <c r="AG130" s="17"/>
      <c r="AH130" s="12"/>
      <c r="AI130" s="12"/>
      <c r="AJ130" s="12"/>
      <c r="AK130" s="12"/>
      <c r="AL130" s="12" t="str">
        <f t="shared" si="5"/>
        <v>asap</v>
      </c>
    </row>
    <row r="131" spans="1:38" ht="15">
      <c r="A131" s="12">
        <f>'Order Form'!A148</f>
        <v>130</v>
      </c>
      <c r="B131" s="65" t="str">
        <f>'Order Form'!N148</f>
        <v/>
      </c>
      <c r="C131" s="1">
        <f>'Order Form'!$E$2</f>
        <v>0</v>
      </c>
      <c r="D131" s="1">
        <f>'Order Form'!$E$3</f>
        <v>0</v>
      </c>
      <c r="E131" s="1">
        <f>'Order Form'!$E$4</f>
        <v>0</v>
      </c>
      <c r="F131" s="1">
        <f>'Order Form'!$E$5</f>
        <v>0</v>
      </c>
      <c r="G131" s="1">
        <f>'Order Form'!$E$7</f>
        <v>0</v>
      </c>
      <c r="H131" s="1">
        <f>'Order Form'!$E$6</f>
        <v>0</v>
      </c>
      <c r="I131" s="1">
        <f>'Order Form'!$E$9</f>
        <v>0</v>
      </c>
      <c r="J131" s="1" t="str">
        <f>'Order Form'!$E$10 &amp; ""</f>
        <v/>
      </c>
      <c r="K131" s="1">
        <f>IF('Order Form'!D148="",'Order Form'!C148,'Order Form'!D148)</f>
        <v>0</v>
      </c>
      <c r="L131" s="1">
        <f>'Order Form'!E148</f>
        <v>0</v>
      </c>
      <c r="M131" s="1">
        <f>'Order Form'!F148</f>
        <v>0</v>
      </c>
      <c r="N131" s="1">
        <f>'Order Form'!J148</f>
        <v>0</v>
      </c>
      <c r="O131" s="1">
        <f>'Order Form'!H148</f>
        <v>0</v>
      </c>
      <c r="P131" s="1">
        <f>'Order Form'!I148</f>
        <v>0</v>
      </c>
      <c r="Q131" s="1" t="str">
        <f>'Order Form'!K148 &amp; ""</f>
        <v/>
      </c>
      <c r="R131" s="1" t="str">
        <f>'Order Form'!M148 &amp; ""</f>
        <v/>
      </c>
      <c r="S131" s="2" t="str">
        <f>'Order Form'!C148 &amp; ""</f>
        <v/>
      </c>
      <c r="T131" s="2" t="str">
        <f>'Order Form'!L148 &amp; ""</f>
        <v/>
      </c>
      <c r="U131" s="2" t="str">
        <f>'Order Form'!$E$12</f>
        <v>YES</v>
      </c>
      <c r="V131" s="13" t="str">
        <f>'Order Form'!$E$13</f>
        <v>ASAP (order with branding can take up to 3 business days to dispatch)</v>
      </c>
      <c r="W131" s="12" t="str">
        <f>'Order Form'!$E$15</f>
        <v>FREE gift card</v>
      </c>
      <c r="X131" s="12" t="str">
        <f>'Order Form'!$E$16</f>
        <v>No thanks</v>
      </c>
      <c r="Y131" s="12" t="str">
        <f t="shared" ref="Y131:Y194" si="6">IF($W$2="FREE gift card","No","Yes")</f>
        <v>No</v>
      </c>
      <c r="Z131" s="12" t="str">
        <f t="shared" ref="Z131:Z194" si="7">IF(X131="No Thanks","No","Yes")</f>
        <v>No</v>
      </c>
      <c r="AA131" s="12"/>
      <c r="AB131" s="12"/>
      <c r="AC131" s="12"/>
      <c r="AD131" s="12"/>
      <c r="AE131" s="19">
        <f ca="1">IF(N131="","",IFERROR(INDIRECT("Postcodes!$C"&amp;SUMPRODUCT(--(Postcodes!$A$2:$A$100&lt;=N131)*(Postcodes!$B$2:$B$100&gt;=N131), ROW(Postcodes!$A$2:$A$100))),"WRONG CODE"))</f>
        <v>0</v>
      </c>
      <c r="AF131" s="12"/>
      <c r="AG131" s="17"/>
      <c r="AH131" s="12"/>
      <c r="AI131" s="12"/>
      <c r="AJ131" s="12"/>
      <c r="AK131" s="12"/>
      <c r="AL131" s="12" t="str">
        <f t="shared" ref="AL131:AL194" si="8">IF(AND(V131="ASAP (order with branding can take up to 3 business days to dispatch)",W131="FREE gift card",X131="No Thanks"),"asap","")</f>
        <v>asap</v>
      </c>
    </row>
    <row r="132" spans="1:38" ht="15">
      <c r="A132" s="12">
        <f>'Order Form'!A149</f>
        <v>131</v>
      </c>
      <c r="B132" s="65" t="str">
        <f>'Order Form'!N149</f>
        <v/>
      </c>
      <c r="C132" s="1">
        <f>'Order Form'!$E$2</f>
        <v>0</v>
      </c>
      <c r="D132" s="1">
        <f>'Order Form'!$E$3</f>
        <v>0</v>
      </c>
      <c r="E132" s="1">
        <f>'Order Form'!$E$4</f>
        <v>0</v>
      </c>
      <c r="F132" s="1">
        <f>'Order Form'!$E$5</f>
        <v>0</v>
      </c>
      <c r="G132" s="1">
        <f>'Order Form'!$E$7</f>
        <v>0</v>
      </c>
      <c r="H132" s="1">
        <f>'Order Form'!$E$6</f>
        <v>0</v>
      </c>
      <c r="I132" s="1">
        <f>'Order Form'!$E$9</f>
        <v>0</v>
      </c>
      <c r="J132" s="1" t="str">
        <f>'Order Form'!$E$10 &amp; ""</f>
        <v/>
      </c>
      <c r="K132" s="1">
        <f>IF('Order Form'!D149="",'Order Form'!C149,'Order Form'!D149)</f>
        <v>0</v>
      </c>
      <c r="L132" s="1">
        <f>'Order Form'!E149</f>
        <v>0</v>
      </c>
      <c r="M132" s="1">
        <f>'Order Form'!F149</f>
        <v>0</v>
      </c>
      <c r="N132" s="1">
        <f>'Order Form'!J149</f>
        <v>0</v>
      </c>
      <c r="O132" s="1">
        <f>'Order Form'!H149</f>
        <v>0</v>
      </c>
      <c r="P132" s="1">
        <f>'Order Form'!I149</f>
        <v>0</v>
      </c>
      <c r="Q132" s="1" t="str">
        <f>'Order Form'!K149 &amp; ""</f>
        <v/>
      </c>
      <c r="R132" s="1" t="str">
        <f>'Order Form'!M149 &amp; ""</f>
        <v/>
      </c>
      <c r="S132" s="2" t="str">
        <f>'Order Form'!C149 &amp; ""</f>
        <v/>
      </c>
      <c r="T132" s="2" t="str">
        <f>'Order Form'!L149 &amp; ""</f>
        <v/>
      </c>
      <c r="U132" s="2" t="str">
        <f>'Order Form'!$E$12</f>
        <v>YES</v>
      </c>
      <c r="V132" s="13" t="str">
        <f>'Order Form'!$E$13</f>
        <v>ASAP (order with branding can take up to 3 business days to dispatch)</v>
      </c>
      <c r="W132" s="12" t="str">
        <f>'Order Form'!$E$15</f>
        <v>FREE gift card</v>
      </c>
      <c r="X132" s="12" t="str">
        <f>'Order Form'!$E$16</f>
        <v>No thanks</v>
      </c>
      <c r="Y132" s="12" t="str">
        <f t="shared" si="6"/>
        <v>No</v>
      </c>
      <c r="Z132" s="12" t="str">
        <f t="shared" si="7"/>
        <v>No</v>
      </c>
      <c r="AA132" s="12"/>
      <c r="AB132" s="12"/>
      <c r="AC132" s="12"/>
      <c r="AD132" s="12"/>
      <c r="AE132" s="19">
        <f ca="1">IF(N132="","",IFERROR(INDIRECT("Postcodes!$C"&amp;SUMPRODUCT(--(Postcodes!$A$2:$A$100&lt;=N132)*(Postcodes!$B$2:$B$100&gt;=N132), ROW(Postcodes!$A$2:$A$100))),"WRONG CODE"))</f>
        <v>0</v>
      </c>
      <c r="AF132" s="12"/>
      <c r="AG132" s="17"/>
      <c r="AH132" s="12"/>
      <c r="AI132" s="12"/>
      <c r="AJ132" s="12"/>
      <c r="AK132" s="12"/>
      <c r="AL132" s="12" t="str">
        <f t="shared" si="8"/>
        <v>asap</v>
      </c>
    </row>
    <row r="133" spans="1:38" ht="15">
      <c r="A133" s="12">
        <f>'Order Form'!A150</f>
        <v>132</v>
      </c>
      <c r="B133" s="65" t="str">
        <f>'Order Form'!N150</f>
        <v/>
      </c>
      <c r="C133" s="1">
        <f>'Order Form'!$E$2</f>
        <v>0</v>
      </c>
      <c r="D133" s="1">
        <f>'Order Form'!$E$3</f>
        <v>0</v>
      </c>
      <c r="E133" s="1">
        <f>'Order Form'!$E$4</f>
        <v>0</v>
      </c>
      <c r="F133" s="1">
        <f>'Order Form'!$E$5</f>
        <v>0</v>
      </c>
      <c r="G133" s="1">
        <f>'Order Form'!$E$7</f>
        <v>0</v>
      </c>
      <c r="H133" s="1">
        <f>'Order Form'!$E$6</f>
        <v>0</v>
      </c>
      <c r="I133" s="1">
        <f>'Order Form'!$E$9</f>
        <v>0</v>
      </c>
      <c r="J133" s="1" t="str">
        <f>'Order Form'!$E$10 &amp; ""</f>
        <v/>
      </c>
      <c r="K133" s="1">
        <f>IF('Order Form'!D150="",'Order Form'!C150,'Order Form'!D150)</f>
        <v>0</v>
      </c>
      <c r="L133" s="1">
        <f>'Order Form'!E150</f>
        <v>0</v>
      </c>
      <c r="M133" s="1">
        <f>'Order Form'!F150</f>
        <v>0</v>
      </c>
      <c r="N133" s="1">
        <f>'Order Form'!J150</f>
        <v>0</v>
      </c>
      <c r="O133" s="1">
        <f>'Order Form'!H150</f>
        <v>0</v>
      </c>
      <c r="P133" s="1">
        <f>'Order Form'!I150</f>
        <v>0</v>
      </c>
      <c r="Q133" s="1" t="str">
        <f>'Order Form'!K150 &amp; ""</f>
        <v/>
      </c>
      <c r="R133" s="1" t="str">
        <f>'Order Form'!M150 &amp; ""</f>
        <v/>
      </c>
      <c r="S133" s="2" t="str">
        <f>'Order Form'!C150 &amp; ""</f>
        <v/>
      </c>
      <c r="T133" s="2" t="str">
        <f>'Order Form'!L150 &amp; ""</f>
        <v/>
      </c>
      <c r="U133" s="2" t="str">
        <f>'Order Form'!$E$12</f>
        <v>YES</v>
      </c>
      <c r="V133" s="13" t="str">
        <f>'Order Form'!$E$13</f>
        <v>ASAP (order with branding can take up to 3 business days to dispatch)</v>
      </c>
      <c r="W133" s="12" t="str">
        <f>'Order Form'!$E$15</f>
        <v>FREE gift card</v>
      </c>
      <c r="X133" s="12" t="str">
        <f>'Order Form'!$E$16</f>
        <v>No thanks</v>
      </c>
      <c r="Y133" s="12" t="str">
        <f t="shared" si="6"/>
        <v>No</v>
      </c>
      <c r="Z133" s="12" t="str">
        <f t="shared" si="7"/>
        <v>No</v>
      </c>
      <c r="AA133" s="12"/>
      <c r="AB133" s="12"/>
      <c r="AC133" s="12"/>
      <c r="AD133" s="12"/>
      <c r="AE133" s="19">
        <f ca="1">IF(N133="","",IFERROR(INDIRECT("Postcodes!$C"&amp;SUMPRODUCT(--(Postcodes!$A$2:$A$100&lt;=N133)*(Postcodes!$B$2:$B$100&gt;=N133), ROW(Postcodes!$A$2:$A$100))),"WRONG CODE"))</f>
        <v>0</v>
      </c>
      <c r="AF133" s="12"/>
      <c r="AG133" s="17"/>
      <c r="AH133" s="12"/>
      <c r="AI133" s="12"/>
      <c r="AJ133" s="12"/>
      <c r="AK133" s="12"/>
      <c r="AL133" s="12" t="str">
        <f t="shared" si="8"/>
        <v>asap</v>
      </c>
    </row>
    <row r="134" spans="1:38" ht="15">
      <c r="A134" s="12">
        <f>'Order Form'!A151</f>
        <v>133</v>
      </c>
      <c r="B134" s="65" t="str">
        <f>'Order Form'!N151</f>
        <v/>
      </c>
      <c r="C134" s="1">
        <f>'Order Form'!$E$2</f>
        <v>0</v>
      </c>
      <c r="D134" s="1">
        <f>'Order Form'!$E$3</f>
        <v>0</v>
      </c>
      <c r="E134" s="1">
        <f>'Order Form'!$E$4</f>
        <v>0</v>
      </c>
      <c r="F134" s="1">
        <f>'Order Form'!$E$5</f>
        <v>0</v>
      </c>
      <c r="G134" s="1">
        <f>'Order Form'!$E$7</f>
        <v>0</v>
      </c>
      <c r="H134" s="1">
        <f>'Order Form'!$E$6</f>
        <v>0</v>
      </c>
      <c r="I134" s="1">
        <f>'Order Form'!$E$9</f>
        <v>0</v>
      </c>
      <c r="J134" s="1" t="str">
        <f>'Order Form'!$E$10 &amp; ""</f>
        <v/>
      </c>
      <c r="K134" s="1">
        <f>IF('Order Form'!D151="",'Order Form'!C151,'Order Form'!D151)</f>
        <v>0</v>
      </c>
      <c r="L134" s="1">
        <f>'Order Form'!E151</f>
        <v>0</v>
      </c>
      <c r="M134" s="1">
        <f>'Order Form'!F151</f>
        <v>0</v>
      </c>
      <c r="N134" s="1">
        <f>'Order Form'!J151</f>
        <v>0</v>
      </c>
      <c r="O134" s="1">
        <f>'Order Form'!H151</f>
        <v>0</v>
      </c>
      <c r="P134" s="1">
        <f>'Order Form'!I151</f>
        <v>0</v>
      </c>
      <c r="Q134" s="1" t="str">
        <f>'Order Form'!K151 &amp; ""</f>
        <v/>
      </c>
      <c r="R134" s="1" t="str">
        <f>'Order Form'!M151 &amp; ""</f>
        <v/>
      </c>
      <c r="S134" s="2" t="str">
        <f>'Order Form'!C151 &amp; ""</f>
        <v/>
      </c>
      <c r="T134" s="2" t="str">
        <f>'Order Form'!L151 &amp; ""</f>
        <v/>
      </c>
      <c r="U134" s="2" t="str">
        <f>'Order Form'!$E$12</f>
        <v>YES</v>
      </c>
      <c r="V134" s="13" t="str">
        <f>'Order Form'!$E$13</f>
        <v>ASAP (order with branding can take up to 3 business days to dispatch)</v>
      </c>
      <c r="W134" s="12" t="str">
        <f>'Order Form'!$E$15</f>
        <v>FREE gift card</v>
      </c>
      <c r="X134" s="12" t="str">
        <f>'Order Form'!$E$16</f>
        <v>No thanks</v>
      </c>
      <c r="Y134" s="12" t="str">
        <f t="shared" si="6"/>
        <v>No</v>
      </c>
      <c r="Z134" s="12" t="str">
        <f t="shared" si="7"/>
        <v>No</v>
      </c>
      <c r="AA134" s="12"/>
      <c r="AB134" s="12"/>
      <c r="AC134" s="12"/>
      <c r="AD134" s="12"/>
      <c r="AE134" s="19">
        <f ca="1">IF(N134="","",IFERROR(INDIRECT("Postcodes!$C"&amp;SUMPRODUCT(--(Postcodes!$A$2:$A$100&lt;=N134)*(Postcodes!$B$2:$B$100&gt;=N134), ROW(Postcodes!$A$2:$A$100))),"WRONG CODE"))</f>
        <v>0</v>
      </c>
      <c r="AF134" s="12"/>
      <c r="AG134" s="17"/>
      <c r="AH134" s="12"/>
      <c r="AI134" s="12"/>
      <c r="AJ134" s="12"/>
      <c r="AK134" s="12"/>
      <c r="AL134" s="12" t="str">
        <f t="shared" si="8"/>
        <v>asap</v>
      </c>
    </row>
    <row r="135" spans="1:38" ht="15">
      <c r="A135" s="12">
        <f>'Order Form'!A152</f>
        <v>134</v>
      </c>
      <c r="B135" s="65" t="str">
        <f>'Order Form'!N152</f>
        <v/>
      </c>
      <c r="C135" s="1">
        <f>'Order Form'!$E$2</f>
        <v>0</v>
      </c>
      <c r="D135" s="1">
        <f>'Order Form'!$E$3</f>
        <v>0</v>
      </c>
      <c r="E135" s="1">
        <f>'Order Form'!$E$4</f>
        <v>0</v>
      </c>
      <c r="F135" s="1">
        <f>'Order Form'!$E$5</f>
        <v>0</v>
      </c>
      <c r="G135" s="1">
        <f>'Order Form'!$E$7</f>
        <v>0</v>
      </c>
      <c r="H135" s="1">
        <f>'Order Form'!$E$6</f>
        <v>0</v>
      </c>
      <c r="I135" s="1">
        <f>'Order Form'!$E$9</f>
        <v>0</v>
      </c>
      <c r="J135" s="1" t="str">
        <f>'Order Form'!$E$10 &amp; ""</f>
        <v/>
      </c>
      <c r="K135" s="1">
        <f>IF('Order Form'!D152="",'Order Form'!C152,'Order Form'!D152)</f>
        <v>0</v>
      </c>
      <c r="L135" s="1">
        <f>'Order Form'!E152</f>
        <v>0</v>
      </c>
      <c r="M135" s="1">
        <f>'Order Form'!F152</f>
        <v>0</v>
      </c>
      <c r="N135" s="1">
        <f>'Order Form'!J152</f>
        <v>0</v>
      </c>
      <c r="O135" s="1">
        <f>'Order Form'!H152</f>
        <v>0</v>
      </c>
      <c r="P135" s="1">
        <f>'Order Form'!I152</f>
        <v>0</v>
      </c>
      <c r="Q135" s="1" t="str">
        <f>'Order Form'!K152 &amp; ""</f>
        <v/>
      </c>
      <c r="R135" s="1" t="str">
        <f>'Order Form'!M152 &amp; ""</f>
        <v/>
      </c>
      <c r="S135" s="2" t="str">
        <f>'Order Form'!C152 &amp; ""</f>
        <v/>
      </c>
      <c r="T135" s="2" t="str">
        <f>'Order Form'!L152 &amp; ""</f>
        <v/>
      </c>
      <c r="U135" s="2" t="str">
        <f>'Order Form'!$E$12</f>
        <v>YES</v>
      </c>
      <c r="V135" s="13" t="str">
        <f>'Order Form'!$E$13</f>
        <v>ASAP (order with branding can take up to 3 business days to dispatch)</v>
      </c>
      <c r="W135" s="12" t="str">
        <f>'Order Form'!$E$15</f>
        <v>FREE gift card</v>
      </c>
      <c r="X135" s="12" t="str">
        <f>'Order Form'!$E$16</f>
        <v>No thanks</v>
      </c>
      <c r="Y135" s="12" t="str">
        <f t="shared" si="6"/>
        <v>No</v>
      </c>
      <c r="Z135" s="12" t="str">
        <f t="shared" si="7"/>
        <v>No</v>
      </c>
      <c r="AA135" s="12"/>
      <c r="AB135" s="12"/>
      <c r="AC135" s="12"/>
      <c r="AD135" s="12"/>
      <c r="AE135" s="19">
        <f ca="1">IF(N135="","",IFERROR(INDIRECT("Postcodes!$C"&amp;SUMPRODUCT(--(Postcodes!$A$2:$A$100&lt;=N135)*(Postcodes!$B$2:$B$100&gt;=N135), ROW(Postcodes!$A$2:$A$100))),"WRONG CODE"))</f>
        <v>0</v>
      </c>
      <c r="AF135" s="12"/>
      <c r="AG135" s="17"/>
      <c r="AH135" s="12"/>
      <c r="AI135" s="12"/>
      <c r="AJ135" s="12"/>
      <c r="AK135" s="12"/>
      <c r="AL135" s="12" t="str">
        <f t="shared" si="8"/>
        <v>asap</v>
      </c>
    </row>
    <row r="136" spans="1:38" ht="15">
      <c r="A136" s="12">
        <f>'Order Form'!A153</f>
        <v>135</v>
      </c>
      <c r="B136" s="65" t="str">
        <f>'Order Form'!N153</f>
        <v/>
      </c>
      <c r="C136" s="1">
        <f>'Order Form'!$E$2</f>
        <v>0</v>
      </c>
      <c r="D136" s="1">
        <f>'Order Form'!$E$3</f>
        <v>0</v>
      </c>
      <c r="E136" s="1">
        <f>'Order Form'!$E$4</f>
        <v>0</v>
      </c>
      <c r="F136" s="1">
        <f>'Order Form'!$E$5</f>
        <v>0</v>
      </c>
      <c r="G136" s="1">
        <f>'Order Form'!$E$7</f>
        <v>0</v>
      </c>
      <c r="H136" s="1">
        <f>'Order Form'!$E$6</f>
        <v>0</v>
      </c>
      <c r="I136" s="1">
        <f>'Order Form'!$E$9</f>
        <v>0</v>
      </c>
      <c r="J136" s="1" t="str">
        <f>'Order Form'!$E$10 &amp; ""</f>
        <v/>
      </c>
      <c r="K136" s="1">
        <f>IF('Order Form'!D153="",'Order Form'!C153,'Order Form'!D153)</f>
        <v>0</v>
      </c>
      <c r="L136" s="1">
        <f>'Order Form'!E153</f>
        <v>0</v>
      </c>
      <c r="M136" s="1">
        <f>'Order Form'!F153</f>
        <v>0</v>
      </c>
      <c r="N136" s="1">
        <f>'Order Form'!J153</f>
        <v>0</v>
      </c>
      <c r="O136" s="1">
        <f>'Order Form'!H153</f>
        <v>0</v>
      </c>
      <c r="P136" s="1">
        <f>'Order Form'!I153</f>
        <v>0</v>
      </c>
      <c r="Q136" s="1" t="str">
        <f>'Order Form'!K153 &amp; ""</f>
        <v/>
      </c>
      <c r="R136" s="1" t="str">
        <f>'Order Form'!M153 &amp; ""</f>
        <v/>
      </c>
      <c r="S136" s="2" t="str">
        <f>'Order Form'!C153 &amp; ""</f>
        <v/>
      </c>
      <c r="T136" s="2" t="str">
        <f>'Order Form'!L153 &amp; ""</f>
        <v/>
      </c>
      <c r="U136" s="2" t="str">
        <f>'Order Form'!$E$12</f>
        <v>YES</v>
      </c>
      <c r="V136" s="13" t="str">
        <f>'Order Form'!$E$13</f>
        <v>ASAP (order with branding can take up to 3 business days to dispatch)</v>
      </c>
      <c r="W136" s="12" t="str">
        <f>'Order Form'!$E$15</f>
        <v>FREE gift card</v>
      </c>
      <c r="X136" s="12" t="str">
        <f>'Order Form'!$E$16</f>
        <v>No thanks</v>
      </c>
      <c r="Y136" s="12" t="str">
        <f t="shared" si="6"/>
        <v>No</v>
      </c>
      <c r="Z136" s="12" t="str">
        <f t="shared" si="7"/>
        <v>No</v>
      </c>
      <c r="AA136" s="12"/>
      <c r="AB136" s="12"/>
      <c r="AC136" s="12"/>
      <c r="AD136" s="12"/>
      <c r="AE136" s="19">
        <f ca="1">IF(N136="","",IFERROR(INDIRECT("Postcodes!$C"&amp;SUMPRODUCT(--(Postcodes!$A$2:$A$100&lt;=N136)*(Postcodes!$B$2:$B$100&gt;=N136), ROW(Postcodes!$A$2:$A$100))),"WRONG CODE"))</f>
        <v>0</v>
      </c>
      <c r="AF136" s="12"/>
      <c r="AG136" s="17"/>
      <c r="AH136" s="12"/>
      <c r="AI136" s="12"/>
      <c r="AJ136" s="12"/>
      <c r="AK136" s="12"/>
      <c r="AL136" s="12" t="str">
        <f t="shared" si="8"/>
        <v>asap</v>
      </c>
    </row>
    <row r="137" spans="1:38" ht="15">
      <c r="A137" s="12">
        <f>'Order Form'!A154</f>
        <v>136</v>
      </c>
      <c r="B137" s="65" t="str">
        <f>'Order Form'!N154</f>
        <v/>
      </c>
      <c r="C137" s="1">
        <f>'Order Form'!$E$2</f>
        <v>0</v>
      </c>
      <c r="D137" s="1">
        <f>'Order Form'!$E$3</f>
        <v>0</v>
      </c>
      <c r="E137" s="1">
        <f>'Order Form'!$E$4</f>
        <v>0</v>
      </c>
      <c r="F137" s="1">
        <f>'Order Form'!$E$5</f>
        <v>0</v>
      </c>
      <c r="G137" s="1">
        <f>'Order Form'!$E$7</f>
        <v>0</v>
      </c>
      <c r="H137" s="1">
        <f>'Order Form'!$E$6</f>
        <v>0</v>
      </c>
      <c r="I137" s="1">
        <f>'Order Form'!$E$9</f>
        <v>0</v>
      </c>
      <c r="J137" s="1" t="str">
        <f>'Order Form'!$E$10 &amp; ""</f>
        <v/>
      </c>
      <c r="K137" s="1">
        <f>IF('Order Form'!D154="",'Order Form'!C154,'Order Form'!D154)</f>
        <v>0</v>
      </c>
      <c r="L137" s="1">
        <f>'Order Form'!E154</f>
        <v>0</v>
      </c>
      <c r="M137" s="1">
        <f>'Order Form'!F154</f>
        <v>0</v>
      </c>
      <c r="N137" s="1">
        <f>'Order Form'!J154</f>
        <v>0</v>
      </c>
      <c r="O137" s="1">
        <f>'Order Form'!H154</f>
        <v>0</v>
      </c>
      <c r="P137" s="1">
        <f>'Order Form'!I154</f>
        <v>0</v>
      </c>
      <c r="Q137" s="1" t="str">
        <f>'Order Form'!K154 &amp; ""</f>
        <v/>
      </c>
      <c r="R137" s="1" t="str">
        <f>'Order Form'!M154 &amp; ""</f>
        <v/>
      </c>
      <c r="S137" s="2" t="str">
        <f>'Order Form'!C154 &amp; ""</f>
        <v/>
      </c>
      <c r="T137" s="2" t="str">
        <f>'Order Form'!L154 &amp; ""</f>
        <v/>
      </c>
      <c r="U137" s="2" t="str">
        <f>'Order Form'!$E$12</f>
        <v>YES</v>
      </c>
      <c r="V137" s="13" t="str">
        <f>'Order Form'!$E$13</f>
        <v>ASAP (order with branding can take up to 3 business days to dispatch)</v>
      </c>
      <c r="W137" s="12" t="str">
        <f>'Order Form'!$E$15</f>
        <v>FREE gift card</v>
      </c>
      <c r="X137" s="12" t="str">
        <f>'Order Form'!$E$16</f>
        <v>No thanks</v>
      </c>
      <c r="Y137" s="12" t="str">
        <f t="shared" si="6"/>
        <v>No</v>
      </c>
      <c r="Z137" s="12" t="str">
        <f t="shared" si="7"/>
        <v>No</v>
      </c>
      <c r="AA137" s="12"/>
      <c r="AB137" s="12"/>
      <c r="AC137" s="12"/>
      <c r="AD137" s="12"/>
      <c r="AE137" s="19">
        <f ca="1">IF(N137="","",IFERROR(INDIRECT("Postcodes!$C"&amp;SUMPRODUCT(--(Postcodes!$A$2:$A$100&lt;=N137)*(Postcodes!$B$2:$B$100&gt;=N137), ROW(Postcodes!$A$2:$A$100))),"WRONG CODE"))</f>
        <v>0</v>
      </c>
      <c r="AF137" s="12"/>
      <c r="AG137" s="17"/>
      <c r="AH137" s="12"/>
      <c r="AI137" s="12"/>
      <c r="AJ137" s="12"/>
      <c r="AK137" s="12"/>
      <c r="AL137" s="12" t="str">
        <f t="shared" si="8"/>
        <v>asap</v>
      </c>
    </row>
    <row r="138" spans="1:38" ht="15">
      <c r="A138" s="12">
        <f>'Order Form'!A155</f>
        <v>137</v>
      </c>
      <c r="B138" s="65" t="str">
        <f>'Order Form'!N155</f>
        <v/>
      </c>
      <c r="C138" s="1">
        <f>'Order Form'!$E$2</f>
        <v>0</v>
      </c>
      <c r="D138" s="1">
        <f>'Order Form'!$E$3</f>
        <v>0</v>
      </c>
      <c r="E138" s="1">
        <f>'Order Form'!$E$4</f>
        <v>0</v>
      </c>
      <c r="F138" s="1">
        <f>'Order Form'!$E$5</f>
        <v>0</v>
      </c>
      <c r="G138" s="1">
        <f>'Order Form'!$E$7</f>
        <v>0</v>
      </c>
      <c r="H138" s="1">
        <f>'Order Form'!$E$6</f>
        <v>0</v>
      </c>
      <c r="I138" s="1">
        <f>'Order Form'!$E$9</f>
        <v>0</v>
      </c>
      <c r="J138" s="1" t="str">
        <f>'Order Form'!$E$10 &amp; ""</f>
        <v/>
      </c>
      <c r="K138" s="1">
        <f>IF('Order Form'!D155="",'Order Form'!C155,'Order Form'!D155)</f>
        <v>0</v>
      </c>
      <c r="L138" s="1">
        <f>'Order Form'!E155</f>
        <v>0</v>
      </c>
      <c r="M138" s="1">
        <f>'Order Form'!F155</f>
        <v>0</v>
      </c>
      <c r="N138" s="1">
        <f>'Order Form'!J155</f>
        <v>0</v>
      </c>
      <c r="O138" s="1">
        <f>'Order Form'!H155</f>
        <v>0</v>
      </c>
      <c r="P138" s="1">
        <f>'Order Form'!I155</f>
        <v>0</v>
      </c>
      <c r="Q138" s="1" t="str">
        <f>'Order Form'!K155 &amp; ""</f>
        <v/>
      </c>
      <c r="R138" s="1" t="str">
        <f>'Order Form'!M155 &amp; ""</f>
        <v/>
      </c>
      <c r="S138" s="2" t="str">
        <f>'Order Form'!C155 &amp; ""</f>
        <v/>
      </c>
      <c r="T138" s="2" t="str">
        <f>'Order Form'!L155 &amp; ""</f>
        <v/>
      </c>
      <c r="U138" s="2" t="str">
        <f>'Order Form'!$E$12</f>
        <v>YES</v>
      </c>
      <c r="V138" s="13" t="str">
        <f>'Order Form'!$E$13</f>
        <v>ASAP (order with branding can take up to 3 business days to dispatch)</v>
      </c>
      <c r="W138" s="12" t="str">
        <f>'Order Form'!$E$15</f>
        <v>FREE gift card</v>
      </c>
      <c r="X138" s="12" t="str">
        <f>'Order Form'!$E$16</f>
        <v>No thanks</v>
      </c>
      <c r="Y138" s="12" t="str">
        <f t="shared" si="6"/>
        <v>No</v>
      </c>
      <c r="Z138" s="12" t="str">
        <f t="shared" si="7"/>
        <v>No</v>
      </c>
      <c r="AA138" s="12"/>
      <c r="AB138" s="12"/>
      <c r="AC138" s="12"/>
      <c r="AD138" s="12"/>
      <c r="AE138" s="19">
        <f ca="1">IF(N138="","",IFERROR(INDIRECT("Postcodes!$C"&amp;SUMPRODUCT(--(Postcodes!$A$2:$A$100&lt;=N138)*(Postcodes!$B$2:$B$100&gt;=N138), ROW(Postcodes!$A$2:$A$100))),"WRONG CODE"))</f>
        <v>0</v>
      </c>
      <c r="AF138" s="12"/>
      <c r="AG138" s="17"/>
      <c r="AH138" s="12"/>
      <c r="AI138" s="12"/>
      <c r="AJ138" s="12"/>
      <c r="AK138" s="12"/>
      <c r="AL138" s="12" t="str">
        <f t="shared" si="8"/>
        <v>asap</v>
      </c>
    </row>
    <row r="139" spans="1:38" ht="15">
      <c r="A139" s="12">
        <f>'Order Form'!A156</f>
        <v>138</v>
      </c>
      <c r="B139" s="65" t="str">
        <f>'Order Form'!N156</f>
        <v/>
      </c>
      <c r="C139" s="1">
        <f>'Order Form'!$E$2</f>
        <v>0</v>
      </c>
      <c r="D139" s="1">
        <f>'Order Form'!$E$3</f>
        <v>0</v>
      </c>
      <c r="E139" s="1">
        <f>'Order Form'!$E$4</f>
        <v>0</v>
      </c>
      <c r="F139" s="1">
        <f>'Order Form'!$E$5</f>
        <v>0</v>
      </c>
      <c r="G139" s="1">
        <f>'Order Form'!$E$7</f>
        <v>0</v>
      </c>
      <c r="H139" s="1">
        <f>'Order Form'!$E$6</f>
        <v>0</v>
      </c>
      <c r="I139" s="1">
        <f>'Order Form'!$E$9</f>
        <v>0</v>
      </c>
      <c r="J139" s="1" t="str">
        <f>'Order Form'!$E$10 &amp; ""</f>
        <v/>
      </c>
      <c r="K139" s="1">
        <f>IF('Order Form'!D156="",'Order Form'!C156,'Order Form'!D156)</f>
        <v>0</v>
      </c>
      <c r="L139" s="1">
        <f>'Order Form'!E156</f>
        <v>0</v>
      </c>
      <c r="M139" s="1">
        <f>'Order Form'!F156</f>
        <v>0</v>
      </c>
      <c r="N139" s="1">
        <f>'Order Form'!J156</f>
        <v>0</v>
      </c>
      <c r="O139" s="1">
        <f>'Order Form'!H156</f>
        <v>0</v>
      </c>
      <c r="P139" s="1">
        <f>'Order Form'!I156</f>
        <v>0</v>
      </c>
      <c r="Q139" s="1" t="str">
        <f>'Order Form'!K156 &amp; ""</f>
        <v/>
      </c>
      <c r="R139" s="1" t="str">
        <f>'Order Form'!M156 &amp; ""</f>
        <v/>
      </c>
      <c r="S139" s="2" t="str">
        <f>'Order Form'!C156 &amp; ""</f>
        <v/>
      </c>
      <c r="T139" s="2" t="str">
        <f>'Order Form'!L156 &amp; ""</f>
        <v/>
      </c>
      <c r="U139" s="2" t="str">
        <f>'Order Form'!$E$12</f>
        <v>YES</v>
      </c>
      <c r="V139" s="13" t="str">
        <f>'Order Form'!$E$13</f>
        <v>ASAP (order with branding can take up to 3 business days to dispatch)</v>
      </c>
      <c r="W139" s="12" t="str">
        <f>'Order Form'!$E$15</f>
        <v>FREE gift card</v>
      </c>
      <c r="X139" s="12" t="str">
        <f>'Order Form'!$E$16</f>
        <v>No thanks</v>
      </c>
      <c r="Y139" s="12" t="str">
        <f t="shared" si="6"/>
        <v>No</v>
      </c>
      <c r="Z139" s="12" t="str">
        <f t="shared" si="7"/>
        <v>No</v>
      </c>
      <c r="AA139" s="12"/>
      <c r="AB139" s="12"/>
      <c r="AC139" s="12"/>
      <c r="AD139" s="12"/>
      <c r="AE139" s="19">
        <f ca="1">IF(N139="","",IFERROR(INDIRECT("Postcodes!$C"&amp;SUMPRODUCT(--(Postcodes!$A$2:$A$100&lt;=N139)*(Postcodes!$B$2:$B$100&gt;=N139), ROW(Postcodes!$A$2:$A$100))),"WRONG CODE"))</f>
        <v>0</v>
      </c>
      <c r="AF139" s="12"/>
      <c r="AG139" s="17"/>
      <c r="AH139" s="12"/>
      <c r="AI139" s="12"/>
      <c r="AJ139" s="12"/>
      <c r="AK139" s="12"/>
      <c r="AL139" s="12" t="str">
        <f t="shared" si="8"/>
        <v>asap</v>
      </c>
    </row>
    <row r="140" spans="1:38" ht="15">
      <c r="A140" s="12">
        <f>'Order Form'!A157</f>
        <v>139</v>
      </c>
      <c r="B140" s="65" t="str">
        <f>'Order Form'!N157</f>
        <v/>
      </c>
      <c r="C140" s="1">
        <f>'Order Form'!$E$2</f>
        <v>0</v>
      </c>
      <c r="D140" s="1">
        <f>'Order Form'!$E$3</f>
        <v>0</v>
      </c>
      <c r="E140" s="1">
        <f>'Order Form'!$E$4</f>
        <v>0</v>
      </c>
      <c r="F140" s="1">
        <f>'Order Form'!$E$5</f>
        <v>0</v>
      </c>
      <c r="G140" s="1">
        <f>'Order Form'!$E$7</f>
        <v>0</v>
      </c>
      <c r="H140" s="1">
        <f>'Order Form'!$E$6</f>
        <v>0</v>
      </c>
      <c r="I140" s="1">
        <f>'Order Form'!$E$9</f>
        <v>0</v>
      </c>
      <c r="J140" s="1" t="str">
        <f>'Order Form'!$E$10 &amp; ""</f>
        <v/>
      </c>
      <c r="K140" s="1">
        <f>IF('Order Form'!D157="",'Order Form'!C157,'Order Form'!D157)</f>
        <v>0</v>
      </c>
      <c r="L140" s="1">
        <f>'Order Form'!E157</f>
        <v>0</v>
      </c>
      <c r="M140" s="1">
        <f>'Order Form'!F157</f>
        <v>0</v>
      </c>
      <c r="N140" s="1">
        <f>'Order Form'!J157</f>
        <v>0</v>
      </c>
      <c r="O140" s="1">
        <f>'Order Form'!H157</f>
        <v>0</v>
      </c>
      <c r="P140" s="1">
        <f>'Order Form'!I157</f>
        <v>0</v>
      </c>
      <c r="Q140" s="1" t="str">
        <f>'Order Form'!K157 &amp; ""</f>
        <v/>
      </c>
      <c r="R140" s="1" t="str">
        <f>'Order Form'!M157 &amp; ""</f>
        <v/>
      </c>
      <c r="S140" s="2" t="str">
        <f>'Order Form'!C157 &amp; ""</f>
        <v/>
      </c>
      <c r="T140" s="2" t="str">
        <f>'Order Form'!L157 &amp; ""</f>
        <v/>
      </c>
      <c r="U140" s="2" t="str">
        <f>'Order Form'!$E$12</f>
        <v>YES</v>
      </c>
      <c r="V140" s="13" t="str">
        <f>'Order Form'!$E$13</f>
        <v>ASAP (order with branding can take up to 3 business days to dispatch)</v>
      </c>
      <c r="W140" s="12" t="str">
        <f>'Order Form'!$E$15</f>
        <v>FREE gift card</v>
      </c>
      <c r="X140" s="12" t="str">
        <f>'Order Form'!$E$16</f>
        <v>No thanks</v>
      </c>
      <c r="Y140" s="12" t="str">
        <f t="shared" si="6"/>
        <v>No</v>
      </c>
      <c r="Z140" s="12" t="str">
        <f t="shared" si="7"/>
        <v>No</v>
      </c>
      <c r="AA140" s="12"/>
      <c r="AB140" s="12"/>
      <c r="AC140" s="12"/>
      <c r="AD140" s="12"/>
      <c r="AE140" s="19">
        <f ca="1">IF(N140="","",IFERROR(INDIRECT("Postcodes!$C"&amp;SUMPRODUCT(--(Postcodes!$A$2:$A$100&lt;=N140)*(Postcodes!$B$2:$B$100&gt;=N140), ROW(Postcodes!$A$2:$A$100))),"WRONG CODE"))</f>
        <v>0</v>
      </c>
      <c r="AF140" s="12"/>
      <c r="AG140" s="17"/>
      <c r="AH140" s="12"/>
      <c r="AI140" s="12"/>
      <c r="AJ140" s="12"/>
      <c r="AK140" s="12"/>
      <c r="AL140" s="12" t="str">
        <f t="shared" si="8"/>
        <v>asap</v>
      </c>
    </row>
    <row r="141" spans="1:38" ht="15">
      <c r="A141" s="12">
        <f>'Order Form'!A158</f>
        <v>140</v>
      </c>
      <c r="B141" s="65" t="str">
        <f>'Order Form'!N158</f>
        <v/>
      </c>
      <c r="C141" s="1">
        <f>'Order Form'!$E$2</f>
        <v>0</v>
      </c>
      <c r="D141" s="1">
        <f>'Order Form'!$E$3</f>
        <v>0</v>
      </c>
      <c r="E141" s="1">
        <f>'Order Form'!$E$4</f>
        <v>0</v>
      </c>
      <c r="F141" s="1">
        <f>'Order Form'!$E$5</f>
        <v>0</v>
      </c>
      <c r="G141" s="1">
        <f>'Order Form'!$E$7</f>
        <v>0</v>
      </c>
      <c r="H141" s="1">
        <f>'Order Form'!$E$6</f>
        <v>0</v>
      </c>
      <c r="I141" s="1">
        <f>'Order Form'!$E$9</f>
        <v>0</v>
      </c>
      <c r="J141" s="1" t="str">
        <f>'Order Form'!$E$10 &amp; ""</f>
        <v/>
      </c>
      <c r="K141" s="1">
        <f>IF('Order Form'!D158="",'Order Form'!C158,'Order Form'!D158)</f>
        <v>0</v>
      </c>
      <c r="L141" s="1">
        <f>'Order Form'!E158</f>
        <v>0</v>
      </c>
      <c r="M141" s="1">
        <f>'Order Form'!F158</f>
        <v>0</v>
      </c>
      <c r="N141" s="1">
        <f>'Order Form'!J158</f>
        <v>0</v>
      </c>
      <c r="O141" s="1">
        <f>'Order Form'!H158</f>
        <v>0</v>
      </c>
      <c r="P141" s="1">
        <f>'Order Form'!I158</f>
        <v>0</v>
      </c>
      <c r="Q141" s="1" t="str">
        <f>'Order Form'!K158 &amp; ""</f>
        <v/>
      </c>
      <c r="R141" s="1" t="str">
        <f>'Order Form'!M158 &amp; ""</f>
        <v/>
      </c>
      <c r="S141" s="2" t="str">
        <f>'Order Form'!C158 &amp; ""</f>
        <v/>
      </c>
      <c r="T141" s="2" t="str">
        <f>'Order Form'!L158 &amp; ""</f>
        <v/>
      </c>
      <c r="U141" s="2" t="str">
        <f>'Order Form'!$E$12</f>
        <v>YES</v>
      </c>
      <c r="V141" s="13" t="str">
        <f>'Order Form'!$E$13</f>
        <v>ASAP (order with branding can take up to 3 business days to dispatch)</v>
      </c>
      <c r="W141" s="12" t="str">
        <f>'Order Form'!$E$15</f>
        <v>FREE gift card</v>
      </c>
      <c r="X141" s="12" t="str">
        <f>'Order Form'!$E$16</f>
        <v>No thanks</v>
      </c>
      <c r="Y141" s="12" t="str">
        <f t="shared" si="6"/>
        <v>No</v>
      </c>
      <c r="Z141" s="12" t="str">
        <f t="shared" si="7"/>
        <v>No</v>
      </c>
      <c r="AA141" s="12"/>
      <c r="AB141" s="12"/>
      <c r="AC141" s="12"/>
      <c r="AD141" s="12"/>
      <c r="AE141" s="19">
        <f ca="1">IF(N141="","",IFERROR(INDIRECT("Postcodes!$C"&amp;SUMPRODUCT(--(Postcodes!$A$2:$A$100&lt;=N141)*(Postcodes!$B$2:$B$100&gt;=N141), ROW(Postcodes!$A$2:$A$100))),"WRONG CODE"))</f>
        <v>0</v>
      </c>
      <c r="AF141" s="12"/>
      <c r="AG141" s="17"/>
      <c r="AH141" s="12"/>
      <c r="AI141" s="12"/>
      <c r="AJ141" s="12"/>
      <c r="AK141" s="12"/>
      <c r="AL141" s="12" t="str">
        <f t="shared" si="8"/>
        <v>asap</v>
      </c>
    </row>
    <row r="142" spans="1:38" ht="15">
      <c r="A142" s="12">
        <f>'Order Form'!A159</f>
        <v>141</v>
      </c>
      <c r="B142" s="65" t="str">
        <f>'Order Form'!N159</f>
        <v/>
      </c>
      <c r="C142" s="1">
        <f>'Order Form'!$E$2</f>
        <v>0</v>
      </c>
      <c r="D142" s="1">
        <f>'Order Form'!$E$3</f>
        <v>0</v>
      </c>
      <c r="E142" s="1">
        <f>'Order Form'!$E$4</f>
        <v>0</v>
      </c>
      <c r="F142" s="1">
        <f>'Order Form'!$E$5</f>
        <v>0</v>
      </c>
      <c r="G142" s="1">
        <f>'Order Form'!$E$7</f>
        <v>0</v>
      </c>
      <c r="H142" s="1">
        <f>'Order Form'!$E$6</f>
        <v>0</v>
      </c>
      <c r="I142" s="1">
        <f>'Order Form'!$E$9</f>
        <v>0</v>
      </c>
      <c r="J142" s="1" t="str">
        <f>'Order Form'!$E$10 &amp; ""</f>
        <v/>
      </c>
      <c r="K142" s="1">
        <f>IF('Order Form'!D159="",'Order Form'!C159,'Order Form'!D159)</f>
        <v>0</v>
      </c>
      <c r="L142" s="1">
        <f>'Order Form'!E159</f>
        <v>0</v>
      </c>
      <c r="M142" s="1">
        <f>'Order Form'!F159</f>
        <v>0</v>
      </c>
      <c r="N142" s="1">
        <f>'Order Form'!J159</f>
        <v>0</v>
      </c>
      <c r="O142" s="1">
        <f>'Order Form'!H159</f>
        <v>0</v>
      </c>
      <c r="P142" s="1">
        <f>'Order Form'!I159</f>
        <v>0</v>
      </c>
      <c r="Q142" s="1" t="str">
        <f>'Order Form'!K159 &amp; ""</f>
        <v/>
      </c>
      <c r="R142" s="1" t="str">
        <f>'Order Form'!M159 &amp; ""</f>
        <v/>
      </c>
      <c r="S142" s="2" t="str">
        <f>'Order Form'!C159 &amp; ""</f>
        <v/>
      </c>
      <c r="T142" s="2" t="str">
        <f>'Order Form'!L159 &amp; ""</f>
        <v/>
      </c>
      <c r="U142" s="2" t="str">
        <f>'Order Form'!$E$12</f>
        <v>YES</v>
      </c>
      <c r="V142" s="13" t="str">
        <f>'Order Form'!$E$13</f>
        <v>ASAP (order with branding can take up to 3 business days to dispatch)</v>
      </c>
      <c r="W142" s="12" t="str">
        <f>'Order Form'!$E$15</f>
        <v>FREE gift card</v>
      </c>
      <c r="X142" s="12" t="str">
        <f>'Order Form'!$E$16</f>
        <v>No thanks</v>
      </c>
      <c r="Y142" s="12" t="str">
        <f t="shared" si="6"/>
        <v>No</v>
      </c>
      <c r="Z142" s="12" t="str">
        <f t="shared" si="7"/>
        <v>No</v>
      </c>
      <c r="AA142" s="12"/>
      <c r="AB142" s="12"/>
      <c r="AC142" s="12"/>
      <c r="AD142" s="12"/>
      <c r="AE142" s="19">
        <f ca="1">IF(N142="","",IFERROR(INDIRECT("Postcodes!$C"&amp;SUMPRODUCT(--(Postcodes!$A$2:$A$100&lt;=N142)*(Postcodes!$B$2:$B$100&gt;=N142), ROW(Postcodes!$A$2:$A$100))),"WRONG CODE"))</f>
        <v>0</v>
      </c>
      <c r="AF142" s="12"/>
      <c r="AG142" s="17"/>
      <c r="AH142" s="12"/>
      <c r="AI142" s="12"/>
      <c r="AJ142" s="12"/>
      <c r="AK142" s="12"/>
      <c r="AL142" s="12" t="str">
        <f t="shared" si="8"/>
        <v>asap</v>
      </c>
    </row>
    <row r="143" spans="1:38" ht="15">
      <c r="A143" s="12">
        <f>'Order Form'!A160</f>
        <v>142</v>
      </c>
      <c r="B143" s="65" t="str">
        <f>'Order Form'!N160</f>
        <v/>
      </c>
      <c r="C143" s="1">
        <f>'Order Form'!$E$2</f>
        <v>0</v>
      </c>
      <c r="D143" s="1">
        <f>'Order Form'!$E$3</f>
        <v>0</v>
      </c>
      <c r="E143" s="1">
        <f>'Order Form'!$E$4</f>
        <v>0</v>
      </c>
      <c r="F143" s="1">
        <f>'Order Form'!$E$5</f>
        <v>0</v>
      </c>
      <c r="G143" s="1">
        <f>'Order Form'!$E$7</f>
        <v>0</v>
      </c>
      <c r="H143" s="1">
        <f>'Order Form'!$E$6</f>
        <v>0</v>
      </c>
      <c r="I143" s="1">
        <f>'Order Form'!$E$9</f>
        <v>0</v>
      </c>
      <c r="J143" s="1" t="str">
        <f>'Order Form'!$E$10 &amp; ""</f>
        <v/>
      </c>
      <c r="K143" s="1">
        <f>IF('Order Form'!D160="",'Order Form'!C160,'Order Form'!D160)</f>
        <v>0</v>
      </c>
      <c r="L143" s="1">
        <f>'Order Form'!E160</f>
        <v>0</v>
      </c>
      <c r="M143" s="1">
        <f>'Order Form'!F160</f>
        <v>0</v>
      </c>
      <c r="N143" s="1">
        <f>'Order Form'!J160</f>
        <v>0</v>
      </c>
      <c r="O143" s="1">
        <f>'Order Form'!H160</f>
        <v>0</v>
      </c>
      <c r="P143" s="1">
        <f>'Order Form'!I160</f>
        <v>0</v>
      </c>
      <c r="Q143" s="1" t="str">
        <f>'Order Form'!K160 &amp; ""</f>
        <v/>
      </c>
      <c r="R143" s="1" t="str">
        <f>'Order Form'!M160 &amp; ""</f>
        <v/>
      </c>
      <c r="S143" s="2" t="str">
        <f>'Order Form'!C160 &amp; ""</f>
        <v/>
      </c>
      <c r="T143" s="2" t="str">
        <f>'Order Form'!L160 &amp; ""</f>
        <v/>
      </c>
      <c r="U143" s="2" t="str">
        <f>'Order Form'!$E$12</f>
        <v>YES</v>
      </c>
      <c r="V143" s="13" t="str">
        <f>'Order Form'!$E$13</f>
        <v>ASAP (order with branding can take up to 3 business days to dispatch)</v>
      </c>
      <c r="W143" s="12" t="str">
        <f>'Order Form'!$E$15</f>
        <v>FREE gift card</v>
      </c>
      <c r="X143" s="12" t="str">
        <f>'Order Form'!$E$16</f>
        <v>No thanks</v>
      </c>
      <c r="Y143" s="12" t="str">
        <f t="shared" si="6"/>
        <v>No</v>
      </c>
      <c r="Z143" s="12" t="str">
        <f t="shared" si="7"/>
        <v>No</v>
      </c>
      <c r="AA143" s="12"/>
      <c r="AB143" s="12"/>
      <c r="AC143" s="12"/>
      <c r="AD143" s="12"/>
      <c r="AE143" s="19">
        <f ca="1">IF(N143="","",IFERROR(INDIRECT("Postcodes!$C"&amp;SUMPRODUCT(--(Postcodes!$A$2:$A$100&lt;=N143)*(Postcodes!$B$2:$B$100&gt;=N143), ROW(Postcodes!$A$2:$A$100))),"WRONG CODE"))</f>
        <v>0</v>
      </c>
      <c r="AF143" s="12"/>
      <c r="AG143" s="17"/>
      <c r="AH143" s="12"/>
      <c r="AI143" s="12"/>
      <c r="AJ143" s="12"/>
      <c r="AK143" s="12"/>
      <c r="AL143" s="12" t="str">
        <f t="shared" si="8"/>
        <v>asap</v>
      </c>
    </row>
    <row r="144" spans="1:38" ht="15">
      <c r="A144" s="12">
        <f>'Order Form'!A161</f>
        <v>143</v>
      </c>
      <c r="B144" s="65" t="str">
        <f>'Order Form'!N161</f>
        <v/>
      </c>
      <c r="C144" s="1">
        <f>'Order Form'!$E$2</f>
        <v>0</v>
      </c>
      <c r="D144" s="1">
        <f>'Order Form'!$E$3</f>
        <v>0</v>
      </c>
      <c r="E144" s="1">
        <f>'Order Form'!$E$4</f>
        <v>0</v>
      </c>
      <c r="F144" s="1">
        <f>'Order Form'!$E$5</f>
        <v>0</v>
      </c>
      <c r="G144" s="1">
        <f>'Order Form'!$E$7</f>
        <v>0</v>
      </c>
      <c r="H144" s="1">
        <f>'Order Form'!$E$6</f>
        <v>0</v>
      </c>
      <c r="I144" s="1">
        <f>'Order Form'!$E$9</f>
        <v>0</v>
      </c>
      <c r="J144" s="1" t="str">
        <f>'Order Form'!$E$10 &amp; ""</f>
        <v/>
      </c>
      <c r="K144" s="1">
        <f>IF('Order Form'!D161="",'Order Form'!C161,'Order Form'!D161)</f>
        <v>0</v>
      </c>
      <c r="L144" s="1">
        <f>'Order Form'!E161</f>
        <v>0</v>
      </c>
      <c r="M144" s="1">
        <f>'Order Form'!F161</f>
        <v>0</v>
      </c>
      <c r="N144" s="1">
        <f>'Order Form'!J161</f>
        <v>0</v>
      </c>
      <c r="O144" s="1">
        <f>'Order Form'!H161</f>
        <v>0</v>
      </c>
      <c r="P144" s="1">
        <f>'Order Form'!I161</f>
        <v>0</v>
      </c>
      <c r="Q144" s="1" t="str">
        <f>'Order Form'!K161 &amp; ""</f>
        <v/>
      </c>
      <c r="R144" s="1" t="str">
        <f>'Order Form'!M161 &amp; ""</f>
        <v/>
      </c>
      <c r="S144" s="2" t="str">
        <f>'Order Form'!C161 &amp; ""</f>
        <v/>
      </c>
      <c r="T144" s="2" t="str">
        <f>'Order Form'!L161 &amp; ""</f>
        <v/>
      </c>
      <c r="U144" s="2" t="str">
        <f>'Order Form'!$E$12</f>
        <v>YES</v>
      </c>
      <c r="V144" s="13" t="str">
        <f>'Order Form'!$E$13</f>
        <v>ASAP (order with branding can take up to 3 business days to dispatch)</v>
      </c>
      <c r="W144" s="12" t="str">
        <f>'Order Form'!$E$15</f>
        <v>FREE gift card</v>
      </c>
      <c r="X144" s="12" t="str">
        <f>'Order Form'!$E$16</f>
        <v>No thanks</v>
      </c>
      <c r="Y144" s="12" t="str">
        <f t="shared" si="6"/>
        <v>No</v>
      </c>
      <c r="Z144" s="12" t="str">
        <f t="shared" si="7"/>
        <v>No</v>
      </c>
      <c r="AA144" s="12"/>
      <c r="AB144" s="12"/>
      <c r="AC144" s="12"/>
      <c r="AD144" s="12"/>
      <c r="AE144" s="19">
        <f ca="1">IF(N144="","",IFERROR(INDIRECT("Postcodes!$C"&amp;SUMPRODUCT(--(Postcodes!$A$2:$A$100&lt;=N144)*(Postcodes!$B$2:$B$100&gt;=N144), ROW(Postcodes!$A$2:$A$100))),"WRONG CODE"))</f>
        <v>0</v>
      </c>
      <c r="AF144" s="12"/>
      <c r="AG144" s="17"/>
      <c r="AH144" s="12"/>
      <c r="AI144" s="12"/>
      <c r="AJ144" s="12"/>
      <c r="AK144" s="12"/>
      <c r="AL144" s="12" t="str">
        <f t="shared" si="8"/>
        <v>asap</v>
      </c>
    </row>
    <row r="145" spans="1:38" ht="15">
      <c r="A145" s="12">
        <f>'Order Form'!A162</f>
        <v>144</v>
      </c>
      <c r="B145" s="65" t="str">
        <f>'Order Form'!N162</f>
        <v/>
      </c>
      <c r="C145" s="1">
        <f>'Order Form'!$E$2</f>
        <v>0</v>
      </c>
      <c r="D145" s="1">
        <f>'Order Form'!$E$3</f>
        <v>0</v>
      </c>
      <c r="E145" s="1">
        <f>'Order Form'!$E$4</f>
        <v>0</v>
      </c>
      <c r="F145" s="1">
        <f>'Order Form'!$E$5</f>
        <v>0</v>
      </c>
      <c r="G145" s="1">
        <f>'Order Form'!$E$7</f>
        <v>0</v>
      </c>
      <c r="H145" s="1">
        <f>'Order Form'!$E$6</f>
        <v>0</v>
      </c>
      <c r="I145" s="1">
        <f>'Order Form'!$E$9</f>
        <v>0</v>
      </c>
      <c r="J145" s="1" t="str">
        <f>'Order Form'!$E$10 &amp; ""</f>
        <v/>
      </c>
      <c r="K145" s="1">
        <f>IF('Order Form'!D162="",'Order Form'!C162,'Order Form'!D162)</f>
        <v>0</v>
      </c>
      <c r="L145" s="1">
        <f>'Order Form'!E162</f>
        <v>0</v>
      </c>
      <c r="M145" s="1">
        <f>'Order Form'!F162</f>
        <v>0</v>
      </c>
      <c r="N145" s="1">
        <f>'Order Form'!J162</f>
        <v>0</v>
      </c>
      <c r="O145" s="1">
        <f>'Order Form'!H162</f>
        <v>0</v>
      </c>
      <c r="P145" s="1">
        <f>'Order Form'!I162</f>
        <v>0</v>
      </c>
      <c r="Q145" s="1" t="str">
        <f>'Order Form'!K162 &amp; ""</f>
        <v/>
      </c>
      <c r="R145" s="1" t="str">
        <f>'Order Form'!M162 &amp; ""</f>
        <v/>
      </c>
      <c r="S145" s="2" t="str">
        <f>'Order Form'!C162 &amp; ""</f>
        <v/>
      </c>
      <c r="T145" s="2" t="str">
        <f>'Order Form'!L162 &amp; ""</f>
        <v/>
      </c>
      <c r="U145" s="2" t="str">
        <f>'Order Form'!$E$12</f>
        <v>YES</v>
      </c>
      <c r="V145" s="13" t="str">
        <f>'Order Form'!$E$13</f>
        <v>ASAP (order with branding can take up to 3 business days to dispatch)</v>
      </c>
      <c r="W145" s="12" t="str">
        <f>'Order Form'!$E$15</f>
        <v>FREE gift card</v>
      </c>
      <c r="X145" s="12" t="str">
        <f>'Order Form'!$E$16</f>
        <v>No thanks</v>
      </c>
      <c r="Y145" s="12" t="str">
        <f t="shared" si="6"/>
        <v>No</v>
      </c>
      <c r="Z145" s="12" t="str">
        <f t="shared" si="7"/>
        <v>No</v>
      </c>
      <c r="AA145" s="12"/>
      <c r="AB145" s="12"/>
      <c r="AC145" s="12"/>
      <c r="AD145" s="12"/>
      <c r="AE145" s="19">
        <f ca="1">IF(N145="","",IFERROR(INDIRECT("Postcodes!$C"&amp;SUMPRODUCT(--(Postcodes!$A$2:$A$100&lt;=N145)*(Postcodes!$B$2:$B$100&gt;=N145), ROW(Postcodes!$A$2:$A$100))),"WRONG CODE"))</f>
        <v>0</v>
      </c>
      <c r="AF145" s="12"/>
      <c r="AG145" s="17"/>
      <c r="AH145" s="12"/>
      <c r="AI145" s="12"/>
      <c r="AJ145" s="12"/>
      <c r="AK145" s="12"/>
      <c r="AL145" s="12" t="str">
        <f t="shared" si="8"/>
        <v>asap</v>
      </c>
    </row>
    <row r="146" spans="1:38" ht="15">
      <c r="A146" s="12">
        <f>'Order Form'!A163</f>
        <v>145</v>
      </c>
      <c r="B146" s="65" t="str">
        <f>'Order Form'!N163</f>
        <v/>
      </c>
      <c r="C146" s="1">
        <f>'Order Form'!$E$2</f>
        <v>0</v>
      </c>
      <c r="D146" s="1">
        <f>'Order Form'!$E$3</f>
        <v>0</v>
      </c>
      <c r="E146" s="1">
        <f>'Order Form'!$E$4</f>
        <v>0</v>
      </c>
      <c r="F146" s="1">
        <f>'Order Form'!$E$5</f>
        <v>0</v>
      </c>
      <c r="G146" s="1">
        <f>'Order Form'!$E$7</f>
        <v>0</v>
      </c>
      <c r="H146" s="1">
        <f>'Order Form'!$E$6</f>
        <v>0</v>
      </c>
      <c r="I146" s="1">
        <f>'Order Form'!$E$9</f>
        <v>0</v>
      </c>
      <c r="J146" s="1" t="str">
        <f>'Order Form'!$E$10 &amp; ""</f>
        <v/>
      </c>
      <c r="K146" s="1">
        <f>IF('Order Form'!D163="",'Order Form'!C163,'Order Form'!D163)</f>
        <v>0</v>
      </c>
      <c r="L146" s="1">
        <f>'Order Form'!E163</f>
        <v>0</v>
      </c>
      <c r="M146" s="1">
        <f>'Order Form'!F163</f>
        <v>0</v>
      </c>
      <c r="N146" s="1">
        <f>'Order Form'!J163</f>
        <v>0</v>
      </c>
      <c r="O146" s="1">
        <f>'Order Form'!H163</f>
        <v>0</v>
      </c>
      <c r="P146" s="1">
        <f>'Order Form'!I163</f>
        <v>0</v>
      </c>
      <c r="Q146" s="1" t="str">
        <f>'Order Form'!K163 &amp; ""</f>
        <v/>
      </c>
      <c r="R146" s="1" t="str">
        <f>'Order Form'!M163 &amp; ""</f>
        <v/>
      </c>
      <c r="S146" s="2" t="str">
        <f>'Order Form'!C163 &amp; ""</f>
        <v/>
      </c>
      <c r="T146" s="2" t="str">
        <f>'Order Form'!L163 &amp; ""</f>
        <v/>
      </c>
      <c r="U146" s="2" t="str">
        <f>'Order Form'!$E$12</f>
        <v>YES</v>
      </c>
      <c r="V146" s="13" t="str">
        <f>'Order Form'!$E$13</f>
        <v>ASAP (order with branding can take up to 3 business days to dispatch)</v>
      </c>
      <c r="W146" s="12" t="str">
        <f>'Order Form'!$E$15</f>
        <v>FREE gift card</v>
      </c>
      <c r="X146" s="12" t="str">
        <f>'Order Form'!$E$16</f>
        <v>No thanks</v>
      </c>
      <c r="Y146" s="12" t="str">
        <f t="shared" si="6"/>
        <v>No</v>
      </c>
      <c r="Z146" s="12" t="str">
        <f t="shared" si="7"/>
        <v>No</v>
      </c>
      <c r="AA146" s="12"/>
      <c r="AB146" s="12"/>
      <c r="AC146" s="12"/>
      <c r="AD146" s="12"/>
      <c r="AE146" s="19">
        <f ca="1">IF(N146="","",IFERROR(INDIRECT("Postcodes!$C"&amp;SUMPRODUCT(--(Postcodes!$A$2:$A$100&lt;=N146)*(Postcodes!$B$2:$B$100&gt;=N146), ROW(Postcodes!$A$2:$A$100))),"WRONG CODE"))</f>
        <v>0</v>
      </c>
      <c r="AF146" s="12"/>
      <c r="AG146" s="17"/>
      <c r="AH146" s="12"/>
      <c r="AI146" s="12"/>
      <c r="AJ146" s="12"/>
      <c r="AK146" s="12"/>
      <c r="AL146" s="12" t="str">
        <f t="shared" si="8"/>
        <v>asap</v>
      </c>
    </row>
    <row r="147" spans="1:38" ht="15">
      <c r="A147" s="12">
        <f>'Order Form'!A164</f>
        <v>146</v>
      </c>
      <c r="B147" s="65" t="str">
        <f>'Order Form'!N164</f>
        <v/>
      </c>
      <c r="C147" s="1">
        <f>'Order Form'!$E$2</f>
        <v>0</v>
      </c>
      <c r="D147" s="1">
        <f>'Order Form'!$E$3</f>
        <v>0</v>
      </c>
      <c r="E147" s="1">
        <f>'Order Form'!$E$4</f>
        <v>0</v>
      </c>
      <c r="F147" s="1">
        <f>'Order Form'!$E$5</f>
        <v>0</v>
      </c>
      <c r="G147" s="1">
        <f>'Order Form'!$E$7</f>
        <v>0</v>
      </c>
      <c r="H147" s="1">
        <f>'Order Form'!$E$6</f>
        <v>0</v>
      </c>
      <c r="I147" s="1">
        <f>'Order Form'!$E$9</f>
        <v>0</v>
      </c>
      <c r="J147" s="1" t="str">
        <f>'Order Form'!$E$10 &amp; ""</f>
        <v/>
      </c>
      <c r="K147" s="1">
        <f>IF('Order Form'!D164="",'Order Form'!C164,'Order Form'!D164)</f>
        <v>0</v>
      </c>
      <c r="L147" s="1">
        <f>'Order Form'!E164</f>
        <v>0</v>
      </c>
      <c r="M147" s="1">
        <f>'Order Form'!F164</f>
        <v>0</v>
      </c>
      <c r="N147" s="1">
        <f>'Order Form'!J164</f>
        <v>0</v>
      </c>
      <c r="O147" s="1">
        <f>'Order Form'!H164</f>
        <v>0</v>
      </c>
      <c r="P147" s="1">
        <f>'Order Form'!I164</f>
        <v>0</v>
      </c>
      <c r="Q147" s="1" t="str">
        <f>'Order Form'!K164 &amp; ""</f>
        <v/>
      </c>
      <c r="R147" s="1" t="str">
        <f>'Order Form'!M164 &amp; ""</f>
        <v/>
      </c>
      <c r="S147" s="2" t="str">
        <f>'Order Form'!C164 &amp; ""</f>
        <v/>
      </c>
      <c r="T147" s="2" t="str">
        <f>'Order Form'!L164 &amp; ""</f>
        <v/>
      </c>
      <c r="U147" s="2" t="str">
        <f>'Order Form'!$E$12</f>
        <v>YES</v>
      </c>
      <c r="V147" s="13" t="str">
        <f>'Order Form'!$E$13</f>
        <v>ASAP (order with branding can take up to 3 business days to dispatch)</v>
      </c>
      <c r="W147" s="12" t="str">
        <f>'Order Form'!$E$15</f>
        <v>FREE gift card</v>
      </c>
      <c r="X147" s="12" t="str">
        <f>'Order Form'!$E$16</f>
        <v>No thanks</v>
      </c>
      <c r="Y147" s="12" t="str">
        <f t="shared" si="6"/>
        <v>No</v>
      </c>
      <c r="Z147" s="12" t="str">
        <f t="shared" si="7"/>
        <v>No</v>
      </c>
      <c r="AA147" s="12"/>
      <c r="AB147" s="12"/>
      <c r="AC147" s="12"/>
      <c r="AD147" s="12"/>
      <c r="AE147" s="19">
        <f ca="1">IF(N147="","",IFERROR(INDIRECT("Postcodes!$C"&amp;SUMPRODUCT(--(Postcodes!$A$2:$A$100&lt;=N147)*(Postcodes!$B$2:$B$100&gt;=N147), ROW(Postcodes!$A$2:$A$100))),"WRONG CODE"))</f>
        <v>0</v>
      </c>
      <c r="AF147" s="12"/>
      <c r="AG147" s="17"/>
      <c r="AH147" s="12"/>
      <c r="AI147" s="12"/>
      <c r="AJ147" s="12"/>
      <c r="AK147" s="12"/>
      <c r="AL147" s="12" t="str">
        <f t="shared" si="8"/>
        <v>asap</v>
      </c>
    </row>
    <row r="148" spans="1:38" ht="15">
      <c r="A148" s="12">
        <f>'Order Form'!A165</f>
        <v>147</v>
      </c>
      <c r="B148" s="65" t="str">
        <f>'Order Form'!N165</f>
        <v/>
      </c>
      <c r="C148" s="1">
        <f>'Order Form'!$E$2</f>
        <v>0</v>
      </c>
      <c r="D148" s="1">
        <f>'Order Form'!$E$3</f>
        <v>0</v>
      </c>
      <c r="E148" s="1">
        <f>'Order Form'!$E$4</f>
        <v>0</v>
      </c>
      <c r="F148" s="1">
        <f>'Order Form'!$E$5</f>
        <v>0</v>
      </c>
      <c r="G148" s="1">
        <f>'Order Form'!$E$7</f>
        <v>0</v>
      </c>
      <c r="H148" s="1">
        <f>'Order Form'!$E$6</f>
        <v>0</v>
      </c>
      <c r="I148" s="1">
        <f>'Order Form'!$E$9</f>
        <v>0</v>
      </c>
      <c r="J148" s="1" t="str">
        <f>'Order Form'!$E$10 &amp; ""</f>
        <v/>
      </c>
      <c r="K148" s="1">
        <f>IF('Order Form'!D165="",'Order Form'!C165,'Order Form'!D165)</f>
        <v>0</v>
      </c>
      <c r="L148" s="1">
        <f>'Order Form'!E165</f>
        <v>0</v>
      </c>
      <c r="M148" s="1">
        <f>'Order Form'!F165</f>
        <v>0</v>
      </c>
      <c r="N148" s="1">
        <f>'Order Form'!J165</f>
        <v>0</v>
      </c>
      <c r="O148" s="1">
        <f>'Order Form'!H165</f>
        <v>0</v>
      </c>
      <c r="P148" s="1">
        <f>'Order Form'!I165</f>
        <v>0</v>
      </c>
      <c r="Q148" s="1" t="str">
        <f>'Order Form'!K165 &amp; ""</f>
        <v/>
      </c>
      <c r="R148" s="1" t="str">
        <f>'Order Form'!M165 &amp; ""</f>
        <v/>
      </c>
      <c r="S148" s="2" t="str">
        <f>'Order Form'!C165 &amp; ""</f>
        <v/>
      </c>
      <c r="T148" s="2" t="str">
        <f>'Order Form'!L165 &amp; ""</f>
        <v/>
      </c>
      <c r="U148" s="2" t="str">
        <f>'Order Form'!$E$12</f>
        <v>YES</v>
      </c>
      <c r="V148" s="13" t="str">
        <f>'Order Form'!$E$13</f>
        <v>ASAP (order with branding can take up to 3 business days to dispatch)</v>
      </c>
      <c r="W148" s="12" t="str">
        <f>'Order Form'!$E$15</f>
        <v>FREE gift card</v>
      </c>
      <c r="X148" s="12" t="str">
        <f>'Order Form'!$E$16</f>
        <v>No thanks</v>
      </c>
      <c r="Y148" s="12" t="str">
        <f t="shared" si="6"/>
        <v>No</v>
      </c>
      <c r="Z148" s="12" t="str">
        <f t="shared" si="7"/>
        <v>No</v>
      </c>
      <c r="AA148" s="12"/>
      <c r="AB148" s="12"/>
      <c r="AC148" s="12"/>
      <c r="AD148" s="12"/>
      <c r="AE148" s="19">
        <f ca="1">IF(N148="","",IFERROR(INDIRECT("Postcodes!$C"&amp;SUMPRODUCT(--(Postcodes!$A$2:$A$100&lt;=N148)*(Postcodes!$B$2:$B$100&gt;=N148), ROW(Postcodes!$A$2:$A$100))),"WRONG CODE"))</f>
        <v>0</v>
      </c>
      <c r="AF148" s="12"/>
      <c r="AG148" s="17"/>
      <c r="AH148" s="12"/>
      <c r="AI148" s="12"/>
      <c r="AJ148" s="12"/>
      <c r="AK148" s="12"/>
      <c r="AL148" s="12" t="str">
        <f t="shared" si="8"/>
        <v>asap</v>
      </c>
    </row>
    <row r="149" spans="1:38" ht="15">
      <c r="A149" s="12">
        <f>'Order Form'!A166</f>
        <v>148</v>
      </c>
      <c r="B149" s="65" t="str">
        <f>'Order Form'!N166</f>
        <v/>
      </c>
      <c r="C149" s="1">
        <f>'Order Form'!$E$2</f>
        <v>0</v>
      </c>
      <c r="D149" s="1">
        <f>'Order Form'!$E$3</f>
        <v>0</v>
      </c>
      <c r="E149" s="1">
        <f>'Order Form'!$E$4</f>
        <v>0</v>
      </c>
      <c r="F149" s="1">
        <f>'Order Form'!$E$5</f>
        <v>0</v>
      </c>
      <c r="G149" s="1">
        <f>'Order Form'!$E$7</f>
        <v>0</v>
      </c>
      <c r="H149" s="1">
        <f>'Order Form'!$E$6</f>
        <v>0</v>
      </c>
      <c r="I149" s="1">
        <f>'Order Form'!$E$9</f>
        <v>0</v>
      </c>
      <c r="J149" s="1" t="str">
        <f>'Order Form'!$E$10 &amp; ""</f>
        <v/>
      </c>
      <c r="K149" s="1">
        <f>IF('Order Form'!D166="",'Order Form'!C166,'Order Form'!D166)</f>
        <v>0</v>
      </c>
      <c r="L149" s="1">
        <f>'Order Form'!E166</f>
        <v>0</v>
      </c>
      <c r="M149" s="1">
        <f>'Order Form'!F166</f>
        <v>0</v>
      </c>
      <c r="N149" s="1">
        <f>'Order Form'!J166</f>
        <v>0</v>
      </c>
      <c r="O149" s="1">
        <f>'Order Form'!H166</f>
        <v>0</v>
      </c>
      <c r="P149" s="1">
        <f>'Order Form'!I166</f>
        <v>0</v>
      </c>
      <c r="Q149" s="1" t="str">
        <f>'Order Form'!K166 &amp; ""</f>
        <v/>
      </c>
      <c r="R149" s="1" t="str">
        <f>'Order Form'!M166 &amp; ""</f>
        <v/>
      </c>
      <c r="S149" s="2" t="str">
        <f>'Order Form'!C166 &amp; ""</f>
        <v/>
      </c>
      <c r="T149" s="2" t="str">
        <f>'Order Form'!L166 &amp; ""</f>
        <v/>
      </c>
      <c r="U149" s="2" t="str">
        <f>'Order Form'!$E$12</f>
        <v>YES</v>
      </c>
      <c r="V149" s="13" t="str">
        <f>'Order Form'!$E$13</f>
        <v>ASAP (order with branding can take up to 3 business days to dispatch)</v>
      </c>
      <c r="W149" s="12" t="str">
        <f>'Order Form'!$E$15</f>
        <v>FREE gift card</v>
      </c>
      <c r="X149" s="12" t="str">
        <f>'Order Form'!$E$16</f>
        <v>No thanks</v>
      </c>
      <c r="Y149" s="12" t="str">
        <f t="shared" si="6"/>
        <v>No</v>
      </c>
      <c r="Z149" s="12" t="str">
        <f t="shared" si="7"/>
        <v>No</v>
      </c>
      <c r="AA149" s="12"/>
      <c r="AB149" s="12"/>
      <c r="AC149" s="12"/>
      <c r="AD149" s="12"/>
      <c r="AE149" s="19">
        <f ca="1">IF(N149="","",IFERROR(INDIRECT("Postcodes!$C"&amp;SUMPRODUCT(--(Postcodes!$A$2:$A$100&lt;=N149)*(Postcodes!$B$2:$B$100&gt;=N149), ROW(Postcodes!$A$2:$A$100))),"WRONG CODE"))</f>
        <v>0</v>
      </c>
      <c r="AF149" s="12"/>
      <c r="AG149" s="17"/>
      <c r="AH149" s="12"/>
      <c r="AI149" s="12"/>
      <c r="AJ149" s="12"/>
      <c r="AK149" s="12"/>
      <c r="AL149" s="12" t="str">
        <f t="shared" si="8"/>
        <v>asap</v>
      </c>
    </row>
    <row r="150" spans="1:38" ht="15">
      <c r="A150" s="12">
        <f>'Order Form'!A167</f>
        <v>149</v>
      </c>
      <c r="B150" s="65" t="str">
        <f>'Order Form'!N167</f>
        <v/>
      </c>
      <c r="C150" s="1">
        <f>'Order Form'!$E$2</f>
        <v>0</v>
      </c>
      <c r="D150" s="1">
        <f>'Order Form'!$E$3</f>
        <v>0</v>
      </c>
      <c r="E150" s="1">
        <f>'Order Form'!$E$4</f>
        <v>0</v>
      </c>
      <c r="F150" s="1">
        <f>'Order Form'!$E$5</f>
        <v>0</v>
      </c>
      <c r="G150" s="1">
        <f>'Order Form'!$E$7</f>
        <v>0</v>
      </c>
      <c r="H150" s="1">
        <f>'Order Form'!$E$6</f>
        <v>0</v>
      </c>
      <c r="I150" s="1">
        <f>'Order Form'!$E$9</f>
        <v>0</v>
      </c>
      <c r="J150" s="1" t="str">
        <f>'Order Form'!$E$10 &amp; ""</f>
        <v/>
      </c>
      <c r="K150" s="1">
        <f>IF('Order Form'!D167="",'Order Form'!C167,'Order Form'!D167)</f>
        <v>0</v>
      </c>
      <c r="L150" s="1">
        <f>'Order Form'!E167</f>
        <v>0</v>
      </c>
      <c r="M150" s="1">
        <f>'Order Form'!F167</f>
        <v>0</v>
      </c>
      <c r="N150" s="1">
        <f>'Order Form'!J167</f>
        <v>0</v>
      </c>
      <c r="O150" s="1">
        <f>'Order Form'!H167</f>
        <v>0</v>
      </c>
      <c r="P150" s="1">
        <f>'Order Form'!I167</f>
        <v>0</v>
      </c>
      <c r="Q150" s="1" t="str">
        <f>'Order Form'!K167 &amp; ""</f>
        <v/>
      </c>
      <c r="R150" s="1" t="str">
        <f>'Order Form'!M167 &amp; ""</f>
        <v/>
      </c>
      <c r="S150" s="2" t="str">
        <f>'Order Form'!C167 &amp; ""</f>
        <v/>
      </c>
      <c r="T150" s="2" t="str">
        <f>'Order Form'!L167 &amp; ""</f>
        <v/>
      </c>
      <c r="U150" s="2" t="str">
        <f>'Order Form'!$E$12</f>
        <v>YES</v>
      </c>
      <c r="V150" s="13" t="str">
        <f>'Order Form'!$E$13</f>
        <v>ASAP (order with branding can take up to 3 business days to dispatch)</v>
      </c>
      <c r="W150" s="12" t="str">
        <f>'Order Form'!$E$15</f>
        <v>FREE gift card</v>
      </c>
      <c r="X150" s="12" t="str">
        <f>'Order Form'!$E$16</f>
        <v>No thanks</v>
      </c>
      <c r="Y150" s="12" t="str">
        <f t="shared" si="6"/>
        <v>No</v>
      </c>
      <c r="Z150" s="12" t="str">
        <f t="shared" si="7"/>
        <v>No</v>
      </c>
      <c r="AA150" s="12"/>
      <c r="AB150" s="12"/>
      <c r="AC150" s="12"/>
      <c r="AD150" s="12"/>
      <c r="AE150" s="19">
        <f ca="1">IF(N150="","",IFERROR(INDIRECT("Postcodes!$C"&amp;SUMPRODUCT(--(Postcodes!$A$2:$A$100&lt;=N150)*(Postcodes!$B$2:$B$100&gt;=N150), ROW(Postcodes!$A$2:$A$100))),"WRONG CODE"))</f>
        <v>0</v>
      </c>
      <c r="AF150" s="12"/>
      <c r="AG150" s="17"/>
      <c r="AH150" s="12"/>
      <c r="AI150" s="12"/>
      <c r="AJ150" s="12"/>
      <c r="AK150" s="12"/>
      <c r="AL150" s="12" t="str">
        <f t="shared" si="8"/>
        <v>asap</v>
      </c>
    </row>
    <row r="151" spans="1:38" ht="15">
      <c r="A151" s="12">
        <f>'Order Form'!A168</f>
        <v>150</v>
      </c>
      <c r="B151" s="65" t="str">
        <f>'Order Form'!N168</f>
        <v/>
      </c>
      <c r="C151" s="1">
        <f>'Order Form'!$E$2</f>
        <v>0</v>
      </c>
      <c r="D151" s="1">
        <f>'Order Form'!$E$3</f>
        <v>0</v>
      </c>
      <c r="E151" s="1">
        <f>'Order Form'!$E$4</f>
        <v>0</v>
      </c>
      <c r="F151" s="1">
        <f>'Order Form'!$E$5</f>
        <v>0</v>
      </c>
      <c r="G151" s="1">
        <f>'Order Form'!$E$7</f>
        <v>0</v>
      </c>
      <c r="H151" s="1">
        <f>'Order Form'!$E$6</f>
        <v>0</v>
      </c>
      <c r="I151" s="1">
        <f>'Order Form'!$E$9</f>
        <v>0</v>
      </c>
      <c r="J151" s="1" t="str">
        <f>'Order Form'!$E$10 &amp; ""</f>
        <v/>
      </c>
      <c r="K151" s="1">
        <f>IF('Order Form'!D168="",'Order Form'!C168,'Order Form'!D168)</f>
        <v>0</v>
      </c>
      <c r="L151" s="1">
        <f>'Order Form'!E168</f>
        <v>0</v>
      </c>
      <c r="M151" s="1">
        <f>'Order Form'!F168</f>
        <v>0</v>
      </c>
      <c r="N151" s="1">
        <f>'Order Form'!J168</f>
        <v>0</v>
      </c>
      <c r="O151" s="1">
        <f>'Order Form'!H168</f>
        <v>0</v>
      </c>
      <c r="P151" s="1">
        <f>'Order Form'!I168</f>
        <v>0</v>
      </c>
      <c r="Q151" s="1" t="str">
        <f>'Order Form'!K168 &amp; ""</f>
        <v/>
      </c>
      <c r="R151" s="1" t="str">
        <f>'Order Form'!M168 &amp; ""</f>
        <v/>
      </c>
      <c r="S151" s="2" t="str">
        <f>'Order Form'!C168 &amp; ""</f>
        <v/>
      </c>
      <c r="T151" s="2" t="str">
        <f>'Order Form'!L168 &amp; ""</f>
        <v/>
      </c>
      <c r="U151" s="2" t="str">
        <f>'Order Form'!$E$12</f>
        <v>YES</v>
      </c>
      <c r="V151" s="13" t="str">
        <f>'Order Form'!$E$13</f>
        <v>ASAP (order with branding can take up to 3 business days to dispatch)</v>
      </c>
      <c r="W151" s="12" t="str">
        <f>'Order Form'!$E$15</f>
        <v>FREE gift card</v>
      </c>
      <c r="X151" s="12" t="str">
        <f>'Order Form'!$E$16</f>
        <v>No thanks</v>
      </c>
      <c r="Y151" s="12" t="str">
        <f t="shared" si="6"/>
        <v>No</v>
      </c>
      <c r="Z151" s="12" t="str">
        <f t="shared" si="7"/>
        <v>No</v>
      </c>
      <c r="AA151" s="12"/>
      <c r="AB151" s="12"/>
      <c r="AC151" s="12"/>
      <c r="AD151" s="12"/>
      <c r="AE151" s="19">
        <f ca="1">IF(N151="","",IFERROR(INDIRECT("Postcodes!$C"&amp;SUMPRODUCT(--(Postcodes!$A$2:$A$100&lt;=N151)*(Postcodes!$B$2:$B$100&gt;=N151), ROW(Postcodes!$A$2:$A$100))),"WRONG CODE"))</f>
        <v>0</v>
      </c>
      <c r="AF151" s="12"/>
      <c r="AG151" s="17"/>
      <c r="AH151" s="12"/>
      <c r="AI151" s="12"/>
      <c r="AJ151" s="12"/>
      <c r="AK151" s="12"/>
      <c r="AL151" s="12" t="str">
        <f t="shared" si="8"/>
        <v>asap</v>
      </c>
    </row>
    <row r="152" spans="1:38" ht="15">
      <c r="A152" s="12">
        <f>'Order Form'!A169</f>
        <v>151</v>
      </c>
      <c r="B152" s="65" t="str">
        <f>'Order Form'!N169</f>
        <v/>
      </c>
      <c r="C152" s="1">
        <f>'Order Form'!$E$2</f>
        <v>0</v>
      </c>
      <c r="D152" s="1">
        <f>'Order Form'!$E$3</f>
        <v>0</v>
      </c>
      <c r="E152" s="1">
        <f>'Order Form'!$E$4</f>
        <v>0</v>
      </c>
      <c r="F152" s="1">
        <f>'Order Form'!$E$5</f>
        <v>0</v>
      </c>
      <c r="G152" s="1">
        <f>'Order Form'!$E$7</f>
        <v>0</v>
      </c>
      <c r="H152" s="1">
        <f>'Order Form'!$E$6</f>
        <v>0</v>
      </c>
      <c r="I152" s="1">
        <f>'Order Form'!$E$9</f>
        <v>0</v>
      </c>
      <c r="J152" s="1" t="str">
        <f>'Order Form'!$E$10 &amp; ""</f>
        <v/>
      </c>
      <c r="K152" s="1">
        <f>IF('Order Form'!D169="",'Order Form'!C169,'Order Form'!D169)</f>
        <v>0</v>
      </c>
      <c r="L152" s="1">
        <f>'Order Form'!E169</f>
        <v>0</v>
      </c>
      <c r="M152" s="1">
        <f>'Order Form'!F169</f>
        <v>0</v>
      </c>
      <c r="N152" s="1">
        <f>'Order Form'!J169</f>
        <v>0</v>
      </c>
      <c r="O152" s="1">
        <f>'Order Form'!H169</f>
        <v>0</v>
      </c>
      <c r="P152" s="1">
        <f>'Order Form'!I169</f>
        <v>0</v>
      </c>
      <c r="Q152" s="1" t="str">
        <f>'Order Form'!K169 &amp; ""</f>
        <v/>
      </c>
      <c r="R152" s="1" t="str">
        <f>'Order Form'!M169 &amp; ""</f>
        <v/>
      </c>
      <c r="S152" s="2" t="str">
        <f>'Order Form'!C169 &amp; ""</f>
        <v/>
      </c>
      <c r="T152" s="2" t="str">
        <f>'Order Form'!L169 &amp; ""</f>
        <v/>
      </c>
      <c r="U152" s="2" t="str">
        <f>'Order Form'!$E$12</f>
        <v>YES</v>
      </c>
      <c r="V152" s="13" t="str">
        <f>'Order Form'!$E$13</f>
        <v>ASAP (order with branding can take up to 3 business days to dispatch)</v>
      </c>
      <c r="W152" s="12" t="str">
        <f>'Order Form'!$E$15</f>
        <v>FREE gift card</v>
      </c>
      <c r="X152" s="12" t="str">
        <f>'Order Form'!$E$16</f>
        <v>No thanks</v>
      </c>
      <c r="Y152" s="12" t="str">
        <f t="shared" si="6"/>
        <v>No</v>
      </c>
      <c r="Z152" s="12" t="str">
        <f t="shared" si="7"/>
        <v>No</v>
      </c>
      <c r="AA152" s="12"/>
      <c r="AB152" s="12"/>
      <c r="AC152" s="12"/>
      <c r="AD152" s="12"/>
      <c r="AE152" s="19">
        <f ca="1">IF(N152="","",IFERROR(INDIRECT("Postcodes!$C"&amp;SUMPRODUCT(--(Postcodes!$A$2:$A$100&lt;=N152)*(Postcodes!$B$2:$B$100&gt;=N152), ROW(Postcodes!$A$2:$A$100))),"WRONG CODE"))</f>
        <v>0</v>
      </c>
      <c r="AF152" s="12"/>
      <c r="AG152" s="17"/>
      <c r="AH152" s="12"/>
      <c r="AI152" s="12"/>
      <c r="AJ152" s="12"/>
      <c r="AK152" s="12"/>
      <c r="AL152" s="12" t="str">
        <f t="shared" si="8"/>
        <v>asap</v>
      </c>
    </row>
    <row r="153" spans="1:38" ht="15">
      <c r="A153" s="12">
        <f>'Order Form'!A170</f>
        <v>152</v>
      </c>
      <c r="B153" s="65" t="str">
        <f>'Order Form'!N170</f>
        <v/>
      </c>
      <c r="C153" s="1">
        <f>'Order Form'!$E$2</f>
        <v>0</v>
      </c>
      <c r="D153" s="1">
        <f>'Order Form'!$E$3</f>
        <v>0</v>
      </c>
      <c r="E153" s="1">
        <f>'Order Form'!$E$4</f>
        <v>0</v>
      </c>
      <c r="F153" s="1">
        <f>'Order Form'!$E$5</f>
        <v>0</v>
      </c>
      <c r="G153" s="1">
        <f>'Order Form'!$E$7</f>
        <v>0</v>
      </c>
      <c r="H153" s="1">
        <f>'Order Form'!$E$6</f>
        <v>0</v>
      </c>
      <c r="I153" s="1">
        <f>'Order Form'!$E$9</f>
        <v>0</v>
      </c>
      <c r="J153" s="1" t="str">
        <f>'Order Form'!$E$10 &amp; ""</f>
        <v/>
      </c>
      <c r="K153" s="1">
        <f>IF('Order Form'!D170="",'Order Form'!C170,'Order Form'!D170)</f>
        <v>0</v>
      </c>
      <c r="L153" s="1">
        <f>'Order Form'!E170</f>
        <v>0</v>
      </c>
      <c r="M153" s="1">
        <f>'Order Form'!F170</f>
        <v>0</v>
      </c>
      <c r="N153" s="1">
        <f>'Order Form'!J170</f>
        <v>0</v>
      </c>
      <c r="O153" s="1">
        <f>'Order Form'!H170</f>
        <v>0</v>
      </c>
      <c r="P153" s="1">
        <f>'Order Form'!I170</f>
        <v>0</v>
      </c>
      <c r="Q153" s="1" t="str">
        <f>'Order Form'!K170 &amp; ""</f>
        <v/>
      </c>
      <c r="R153" s="1" t="str">
        <f>'Order Form'!M170 &amp; ""</f>
        <v/>
      </c>
      <c r="S153" s="2" t="str">
        <f>'Order Form'!C170 &amp; ""</f>
        <v/>
      </c>
      <c r="T153" s="2" t="str">
        <f>'Order Form'!L170 &amp; ""</f>
        <v/>
      </c>
      <c r="U153" s="2" t="str">
        <f>'Order Form'!$E$12</f>
        <v>YES</v>
      </c>
      <c r="V153" s="13" t="str">
        <f>'Order Form'!$E$13</f>
        <v>ASAP (order with branding can take up to 3 business days to dispatch)</v>
      </c>
      <c r="W153" s="12" t="str">
        <f>'Order Form'!$E$15</f>
        <v>FREE gift card</v>
      </c>
      <c r="X153" s="12" t="str">
        <f>'Order Form'!$E$16</f>
        <v>No thanks</v>
      </c>
      <c r="Y153" s="12" t="str">
        <f t="shared" si="6"/>
        <v>No</v>
      </c>
      <c r="Z153" s="12" t="str">
        <f t="shared" si="7"/>
        <v>No</v>
      </c>
      <c r="AA153" s="12"/>
      <c r="AB153" s="12"/>
      <c r="AC153" s="12"/>
      <c r="AD153" s="12"/>
      <c r="AE153" s="19">
        <f ca="1">IF(N153="","",IFERROR(INDIRECT("Postcodes!$C"&amp;SUMPRODUCT(--(Postcodes!$A$2:$A$100&lt;=N153)*(Postcodes!$B$2:$B$100&gt;=N153), ROW(Postcodes!$A$2:$A$100))),"WRONG CODE"))</f>
        <v>0</v>
      </c>
      <c r="AF153" s="12"/>
      <c r="AG153" s="17"/>
      <c r="AH153" s="12"/>
      <c r="AI153" s="12"/>
      <c r="AJ153" s="12"/>
      <c r="AK153" s="12"/>
      <c r="AL153" s="12" t="str">
        <f t="shared" si="8"/>
        <v>asap</v>
      </c>
    </row>
    <row r="154" spans="1:38" ht="15">
      <c r="A154" s="12">
        <f>'Order Form'!A171</f>
        <v>153</v>
      </c>
      <c r="B154" s="65" t="str">
        <f>'Order Form'!N171</f>
        <v/>
      </c>
      <c r="C154" s="1">
        <f>'Order Form'!$E$2</f>
        <v>0</v>
      </c>
      <c r="D154" s="1">
        <f>'Order Form'!$E$3</f>
        <v>0</v>
      </c>
      <c r="E154" s="1">
        <f>'Order Form'!$E$4</f>
        <v>0</v>
      </c>
      <c r="F154" s="1">
        <f>'Order Form'!$E$5</f>
        <v>0</v>
      </c>
      <c r="G154" s="1">
        <f>'Order Form'!$E$7</f>
        <v>0</v>
      </c>
      <c r="H154" s="1">
        <f>'Order Form'!$E$6</f>
        <v>0</v>
      </c>
      <c r="I154" s="1">
        <f>'Order Form'!$E$9</f>
        <v>0</v>
      </c>
      <c r="J154" s="1" t="str">
        <f>'Order Form'!$E$10 &amp; ""</f>
        <v/>
      </c>
      <c r="K154" s="1">
        <f>IF('Order Form'!D171="",'Order Form'!C171,'Order Form'!D171)</f>
        <v>0</v>
      </c>
      <c r="L154" s="1">
        <f>'Order Form'!E171</f>
        <v>0</v>
      </c>
      <c r="M154" s="1">
        <f>'Order Form'!F171</f>
        <v>0</v>
      </c>
      <c r="N154" s="1">
        <f>'Order Form'!J171</f>
        <v>0</v>
      </c>
      <c r="O154" s="1">
        <f>'Order Form'!H171</f>
        <v>0</v>
      </c>
      <c r="P154" s="1">
        <f>'Order Form'!I171</f>
        <v>0</v>
      </c>
      <c r="Q154" s="1" t="str">
        <f>'Order Form'!K171 &amp; ""</f>
        <v/>
      </c>
      <c r="R154" s="1" t="str">
        <f>'Order Form'!M171 &amp; ""</f>
        <v/>
      </c>
      <c r="S154" s="2" t="str">
        <f>'Order Form'!C171 &amp; ""</f>
        <v/>
      </c>
      <c r="T154" s="2" t="str">
        <f>'Order Form'!L171 &amp; ""</f>
        <v/>
      </c>
      <c r="U154" s="2" t="str">
        <f>'Order Form'!$E$12</f>
        <v>YES</v>
      </c>
      <c r="V154" s="13" t="str">
        <f>'Order Form'!$E$13</f>
        <v>ASAP (order with branding can take up to 3 business days to dispatch)</v>
      </c>
      <c r="W154" s="12" t="str">
        <f>'Order Form'!$E$15</f>
        <v>FREE gift card</v>
      </c>
      <c r="X154" s="12" t="str">
        <f>'Order Form'!$E$16</f>
        <v>No thanks</v>
      </c>
      <c r="Y154" s="12" t="str">
        <f t="shared" si="6"/>
        <v>No</v>
      </c>
      <c r="Z154" s="12" t="str">
        <f t="shared" si="7"/>
        <v>No</v>
      </c>
      <c r="AA154" s="12"/>
      <c r="AB154" s="12"/>
      <c r="AC154" s="12"/>
      <c r="AD154" s="12"/>
      <c r="AE154" s="19">
        <f ca="1">IF(N154="","",IFERROR(INDIRECT("Postcodes!$C"&amp;SUMPRODUCT(--(Postcodes!$A$2:$A$100&lt;=N154)*(Postcodes!$B$2:$B$100&gt;=N154), ROW(Postcodes!$A$2:$A$100))),"WRONG CODE"))</f>
        <v>0</v>
      </c>
      <c r="AF154" s="12"/>
      <c r="AG154" s="17"/>
      <c r="AH154" s="12"/>
      <c r="AI154" s="12"/>
      <c r="AJ154" s="12"/>
      <c r="AK154" s="12"/>
      <c r="AL154" s="12" t="str">
        <f t="shared" si="8"/>
        <v>asap</v>
      </c>
    </row>
    <row r="155" spans="1:38" ht="15">
      <c r="A155" s="12">
        <f>'Order Form'!A172</f>
        <v>154</v>
      </c>
      <c r="B155" s="65" t="str">
        <f>'Order Form'!N172</f>
        <v/>
      </c>
      <c r="C155" s="1">
        <f>'Order Form'!$E$2</f>
        <v>0</v>
      </c>
      <c r="D155" s="1">
        <f>'Order Form'!$E$3</f>
        <v>0</v>
      </c>
      <c r="E155" s="1">
        <f>'Order Form'!$E$4</f>
        <v>0</v>
      </c>
      <c r="F155" s="1">
        <f>'Order Form'!$E$5</f>
        <v>0</v>
      </c>
      <c r="G155" s="1">
        <f>'Order Form'!$E$7</f>
        <v>0</v>
      </c>
      <c r="H155" s="1">
        <f>'Order Form'!$E$6</f>
        <v>0</v>
      </c>
      <c r="I155" s="1">
        <f>'Order Form'!$E$9</f>
        <v>0</v>
      </c>
      <c r="J155" s="1" t="str">
        <f>'Order Form'!$E$10 &amp; ""</f>
        <v/>
      </c>
      <c r="K155" s="1">
        <f>IF('Order Form'!D172="",'Order Form'!C172,'Order Form'!D172)</f>
        <v>0</v>
      </c>
      <c r="L155" s="1">
        <f>'Order Form'!E172</f>
        <v>0</v>
      </c>
      <c r="M155" s="1">
        <f>'Order Form'!F172</f>
        <v>0</v>
      </c>
      <c r="N155" s="1">
        <f>'Order Form'!J172</f>
        <v>0</v>
      </c>
      <c r="O155" s="1">
        <f>'Order Form'!H172</f>
        <v>0</v>
      </c>
      <c r="P155" s="1">
        <f>'Order Form'!I172</f>
        <v>0</v>
      </c>
      <c r="Q155" s="1" t="str">
        <f>'Order Form'!K172 &amp; ""</f>
        <v/>
      </c>
      <c r="R155" s="1" t="str">
        <f>'Order Form'!M172 &amp; ""</f>
        <v/>
      </c>
      <c r="S155" s="2" t="str">
        <f>'Order Form'!C172 &amp; ""</f>
        <v/>
      </c>
      <c r="T155" s="2" t="str">
        <f>'Order Form'!L172 &amp; ""</f>
        <v/>
      </c>
      <c r="U155" s="2" t="str">
        <f>'Order Form'!$E$12</f>
        <v>YES</v>
      </c>
      <c r="V155" s="13" t="str">
        <f>'Order Form'!$E$13</f>
        <v>ASAP (order with branding can take up to 3 business days to dispatch)</v>
      </c>
      <c r="W155" s="12" t="str">
        <f>'Order Form'!$E$15</f>
        <v>FREE gift card</v>
      </c>
      <c r="X155" s="12" t="str">
        <f>'Order Form'!$E$16</f>
        <v>No thanks</v>
      </c>
      <c r="Y155" s="12" t="str">
        <f t="shared" si="6"/>
        <v>No</v>
      </c>
      <c r="Z155" s="12" t="str">
        <f t="shared" si="7"/>
        <v>No</v>
      </c>
      <c r="AA155" s="12"/>
      <c r="AB155" s="12"/>
      <c r="AC155" s="12"/>
      <c r="AD155" s="12"/>
      <c r="AE155" s="19">
        <f ca="1">IF(N155="","",IFERROR(INDIRECT("Postcodes!$C"&amp;SUMPRODUCT(--(Postcodes!$A$2:$A$100&lt;=N155)*(Postcodes!$B$2:$B$100&gt;=N155), ROW(Postcodes!$A$2:$A$100))),"WRONG CODE"))</f>
        <v>0</v>
      </c>
      <c r="AF155" s="12"/>
      <c r="AG155" s="17"/>
      <c r="AH155" s="12"/>
      <c r="AI155" s="12"/>
      <c r="AJ155" s="12"/>
      <c r="AK155" s="12"/>
      <c r="AL155" s="12" t="str">
        <f t="shared" si="8"/>
        <v>asap</v>
      </c>
    </row>
    <row r="156" spans="1:38" ht="15">
      <c r="A156" s="12">
        <f>'Order Form'!A173</f>
        <v>155</v>
      </c>
      <c r="B156" s="65" t="str">
        <f>'Order Form'!N173</f>
        <v/>
      </c>
      <c r="C156" s="1">
        <f>'Order Form'!$E$2</f>
        <v>0</v>
      </c>
      <c r="D156" s="1">
        <f>'Order Form'!$E$3</f>
        <v>0</v>
      </c>
      <c r="E156" s="1">
        <f>'Order Form'!$E$4</f>
        <v>0</v>
      </c>
      <c r="F156" s="1">
        <f>'Order Form'!$E$5</f>
        <v>0</v>
      </c>
      <c r="G156" s="1">
        <f>'Order Form'!$E$7</f>
        <v>0</v>
      </c>
      <c r="H156" s="1">
        <f>'Order Form'!$E$6</f>
        <v>0</v>
      </c>
      <c r="I156" s="1">
        <f>'Order Form'!$E$9</f>
        <v>0</v>
      </c>
      <c r="J156" s="1" t="str">
        <f>'Order Form'!$E$10 &amp; ""</f>
        <v/>
      </c>
      <c r="K156" s="1">
        <f>IF('Order Form'!D173="",'Order Form'!C173,'Order Form'!D173)</f>
        <v>0</v>
      </c>
      <c r="L156" s="1">
        <f>'Order Form'!E173</f>
        <v>0</v>
      </c>
      <c r="M156" s="1">
        <f>'Order Form'!F173</f>
        <v>0</v>
      </c>
      <c r="N156" s="1">
        <f>'Order Form'!J173</f>
        <v>0</v>
      </c>
      <c r="O156" s="1">
        <f>'Order Form'!H173</f>
        <v>0</v>
      </c>
      <c r="P156" s="1">
        <f>'Order Form'!I173</f>
        <v>0</v>
      </c>
      <c r="Q156" s="1" t="str">
        <f>'Order Form'!K173 &amp; ""</f>
        <v/>
      </c>
      <c r="R156" s="1" t="str">
        <f>'Order Form'!M173 &amp; ""</f>
        <v/>
      </c>
      <c r="S156" s="2" t="str">
        <f>'Order Form'!C173 &amp; ""</f>
        <v/>
      </c>
      <c r="T156" s="2" t="str">
        <f>'Order Form'!L173 &amp; ""</f>
        <v/>
      </c>
      <c r="U156" s="2" t="str">
        <f>'Order Form'!$E$12</f>
        <v>YES</v>
      </c>
      <c r="V156" s="13" t="str">
        <f>'Order Form'!$E$13</f>
        <v>ASAP (order with branding can take up to 3 business days to dispatch)</v>
      </c>
      <c r="W156" s="12" t="str">
        <f>'Order Form'!$E$15</f>
        <v>FREE gift card</v>
      </c>
      <c r="X156" s="12" t="str">
        <f>'Order Form'!$E$16</f>
        <v>No thanks</v>
      </c>
      <c r="Y156" s="12" t="str">
        <f t="shared" si="6"/>
        <v>No</v>
      </c>
      <c r="Z156" s="12" t="str">
        <f t="shared" si="7"/>
        <v>No</v>
      </c>
      <c r="AA156" s="12"/>
      <c r="AB156" s="12"/>
      <c r="AC156" s="12"/>
      <c r="AD156" s="12"/>
      <c r="AE156" s="19">
        <f ca="1">IF(N156="","",IFERROR(INDIRECT("Postcodes!$C"&amp;SUMPRODUCT(--(Postcodes!$A$2:$A$100&lt;=N156)*(Postcodes!$B$2:$B$100&gt;=N156), ROW(Postcodes!$A$2:$A$100))),"WRONG CODE"))</f>
        <v>0</v>
      </c>
      <c r="AF156" s="12"/>
      <c r="AG156" s="17"/>
      <c r="AH156" s="12"/>
      <c r="AI156" s="12"/>
      <c r="AJ156" s="12"/>
      <c r="AK156" s="12"/>
      <c r="AL156" s="12" t="str">
        <f t="shared" si="8"/>
        <v>asap</v>
      </c>
    </row>
    <row r="157" spans="1:38" ht="15">
      <c r="A157" s="12">
        <f>'Order Form'!A174</f>
        <v>156</v>
      </c>
      <c r="B157" s="65" t="str">
        <f>'Order Form'!N174</f>
        <v/>
      </c>
      <c r="C157" s="1">
        <f>'Order Form'!$E$2</f>
        <v>0</v>
      </c>
      <c r="D157" s="1">
        <f>'Order Form'!$E$3</f>
        <v>0</v>
      </c>
      <c r="E157" s="1">
        <f>'Order Form'!$E$4</f>
        <v>0</v>
      </c>
      <c r="F157" s="1">
        <f>'Order Form'!$E$5</f>
        <v>0</v>
      </c>
      <c r="G157" s="1">
        <f>'Order Form'!$E$7</f>
        <v>0</v>
      </c>
      <c r="H157" s="1">
        <f>'Order Form'!$E$6</f>
        <v>0</v>
      </c>
      <c r="I157" s="1">
        <f>'Order Form'!$E$9</f>
        <v>0</v>
      </c>
      <c r="J157" s="1" t="str">
        <f>'Order Form'!$E$10 &amp; ""</f>
        <v/>
      </c>
      <c r="K157" s="1">
        <f>IF('Order Form'!D174="",'Order Form'!C174,'Order Form'!D174)</f>
        <v>0</v>
      </c>
      <c r="L157" s="1">
        <f>'Order Form'!E174</f>
        <v>0</v>
      </c>
      <c r="M157" s="1">
        <f>'Order Form'!F174</f>
        <v>0</v>
      </c>
      <c r="N157" s="1">
        <f>'Order Form'!J174</f>
        <v>0</v>
      </c>
      <c r="O157" s="1">
        <f>'Order Form'!H174</f>
        <v>0</v>
      </c>
      <c r="P157" s="1">
        <f>'Order Form'!I174</f>
        <v>0</v>
      </c>
      <c r="Q157" s="1" t="str">
        <f>'Order Form'!K174 &amp; ""</f>
        <v/>
      </c>
      <c r="R157" s="1" t="str">
        <f>'Order Form'!M174 &amp; ""</f>
        <v/>
      </c>
      <c r="S157" s="2" t="str">
        <f>'Order Form'!C174 &amp; ""</f>
        <v/>
      </c>
      <c r="T157" s="2" t="str">
        <f>'Order Form'!L174 &amp; ""</f>
        <v/>
      </c>
      <c r="U157" s="2" t="str">
        <f>'Order Form'!$E$12</f>
        <v>YES</v>
      </c>
      <c r="V157" s="13" t="str">
        <f>'Order Form'!$E$13</f>
        <v>ASAP (order with branding can take up to 3 business days to dispatch)</v>
      </c>
      <c r="W157" s="12" t="str">
        <f>'Order Form'!$E$15</f>
        <v>FREE gift card</v>
      </c>
      <c r="X157" s="12" t="str">
        <f>'Order Form'!$E$16</f>
        <v>No thanks</v>
      </c>
      <c r="Y157" s="12" t="str">
        <f t="shared" si="6"/>
        <v>No</v>
      </c>
      <c r="Z157" s="12" t="str">
        <f t="shared" si="7"/>
        <v>No</v>
      </c>
      <c r="AA157" s="12"/>
      <c r="AB157" s="12"/>
      <c r="AC157" s="12"/>
      <c r="AD157" s="12"/>
      <c r="AE157" s="19">
        <f ca="1">IF(N157="","",IFERROR(INDIRECT("Postcodes!$C"&amp;SUMPRODUCT(--(Postcodes!$A$2:$A$100&lt;=N157)*(Postcodes!$B$2:$B$100&gt;=N157), ROW(Postcodes!$A$2:$A$100))),"WRONG CODE"))</f>
        <v>0</v>
      </c>
      <c r="AF157" s="12"/>
      <c r="AG157" s="17"/>
      <c r="AH157" s="12"/>
      <c r="AI157" s="12"/>
      <c r="AJ157" s="12"/>
      <c r="AK157" s="12"/>
      <c r="AL157" s="12" t="str">
        <f t="shared" si="8"/>
        <v>asap</v>
      </c>
    </row>
    <row r="158" spans="1:38" ht="15">
      <c r="A158" s="12">
        <f>'Order Form'!A175</f>
        <v>157</v>
      </c>
      <c r="B158" s="65" t="str">
        <f>'Order Form'!N175</f>
        <v/>
      </c>
      <c r="C158" s="1">
        <f>'Order Form'!$E$2</f>
        <v>0</v>
      </c>
      <c r="D158" s="1">
        <f>'Order Form'!$E$3</f>
        <v>0</v>
      </c>
      <c r="E158" s="1">
        <f>'Order Form'!$E$4</f>
        <v>0</v>
      </c>
      <c r="F158" s="1">
        <f>'Order Form'!$E$5</f>
        <v>0</v>
      </c>
      <c r="G158" s="1">
        <f>'Order Form'!$E$7</f>
        <v>0</v>
      </c>
      <c r="H158" s="1">
        <f>'Order Form'!$E$6</f>
        <v>0</v>
      </c>
      <c r="I158" s="1">
        <f>'Order Form'!$E$9</f>
        <v>0</v>
      </c>
      <c r="J158" s="1" t="str">
        <f>'Order Form'!$E$10 &amp; ""</f>
        <v/>
      </c>
      <c r="K158" s="1">
        <f>IF('Order Form'!D175="",'Order Form'!C175,'Order Form'!D175)</f>
        <v>0</v>
      </c>
      <c r="L158" s="1">
        <f>'Order Form'!E175</f>
        <v>0</v>
      </c>
      <c r="M158" s="1">
        <f>'Order Form'!F175</f>
        <v>0</v>
      </c>
      <c r="N158" s="1">
        <f>'Order Form'!J175</f>
        <v>0</v>
      </c>
      <c r="O158" s="1">
        <f>'Order Form'!H175</f>
        <v>0</v>
      </c>
      <c r="P158" s="1">
        <f>'Order Form'!I175</f>
        <v>0</v>
      </c>
      <c r="Q158" s="1" t="str">
        <f>'Order Form'!K175 &amp; ""</f>
        <v/>
      </c>
      <c r="R158" s="1" t="str">
        <f>'Order Form'!M175 &amp; ""</f>
        <v/>
      </c>
      <c r="S158" s="2" t="str">
        <f>'Order Form'!C175 &amp; ""</f>
        <v/>
      </c>
      <c r="T158" s="2" t="str">
        <f>'Order Form'!L175 &amp; ""</f>
        <v/>
      </c>
      <c r="U158" s="2" t="str">
        <f>'Order Form'!$E$12</f>
        <v>YES</v>
      </c>
      <c r="V158" s="13" t="str">
        <f>'Order Form'!$E$13</f>
        <v>ASAP (order with branding can take up to 3 business days to dispatch)</v>
      </c>
      <c r="W158" s="12" t="str">
        <f>'Order Form'!$E$15</f>
        <v>FREE gift card</v>
      </c>
      <c r="X158" s="12" t="str">
        <f>'Order Form'!$E$16</f>
        <v>No thanks</v>
      </c>
      <c r="Y158" s="12" t="str">
        <f t="shared" si="6"/>
        <v>No</v>
      </c>
      <c r="Z158" s="12" t="str">
        <f t="shared" si="7"/>
        <v>No</v>
      </c>
      <c r="AA158" s="12"/>
      <c r="AB158" s="12"/>
      <c r="AC158" s="12"/>
      <c r="AD158" s="12"/>
      <c r="AE158" s="19">
        <f ca="1">IF(N158="","",IFERROR(INDIRECT("Postcodes!$C"&amp;SUMPRODUCT(--(Postcodes!$A$2:$A$100&lt;=N158)*(Postcodes!$B$2:$B$100&gt;=N158), ROW(Postcodes!$A$2:$A$100))),"WRONG CODE"))</f>
        <v>0</v>
      </c>
      <c r="AF158" s="12"/>
      <c r="AG158" s="17"/>
      <c r="AH158" s="12"/>
      <c r="AI158" s="12"/>
      <c r="AJ158" s="12"/>
      <c r="AK158" s="12"/>
      <c r="AL158" s="12" t="str">
        <f t="shared" si="8"/>
        <v>asap</v>
      </c>
    </row>
    <row r="159" spans="1:38" ht="15">
      <c r="A159" s="12">
        <f>'Order Form'!A176</f>
        <v>158</v>
      </c>
      <c r="B159" s="65" t="str">
        <f>'Order Form'!N176</f>
        <v/>
      </c>
      <c r="C159" s="1">
        <f>'Order Form'!$E$2</f>
        <v>0</v>
      </c>
      <c r="D159" s="1">
        <f>'Order Form'!$E$3</f>
        <v>0</v>
      </c>
      <c r="E159" s="1">
        <f>'Order Form'!$E$4</f>
        <v>0</v>
      </c>
      <c r="F159" s="1">
        <f>'Order Form'!$E$5</f>
        <v>0</v>
      </c>
      <c r="G159" s="1">
        <f>'Order Form'!$E$7</f>
        <v>0</v>
      </c>
      <c r="H159" s="1">
        <f>'Order Form'!$E$6</f>
        <v>0</v>
      </c>
      <c r="I159" s="1">
        <f>'Order Form'!$E$9</f>
        <v>0</v>
      </c>
      <c r="J159" s="1" t="str">
        <f>'Order Form'!$E$10 &amp; ""</f>
        <v/>
      </c>
      <c r="K159" s="1">
        <f>IF('Order Form'!D176="",'Order Form'!C176,'Order Form'!D176)</f>
        <v>0</v>
      </c>
      <c r="L159" s="1">
        <f>'Order Form'!E176</f>
        <v>0</v>
      </c>
      <c r="M159" s="1">
        <f>'Order Form'!F176</f>
        <v>0</v>
      </c>
      <c r="N159" s="1">
        <f>'Order Form'!J176</f>
        <v>0</v>
      </c>
      <c r="O159" s="1">
        <f>'Order Form'!H176</f>
        <v>0</v>
      </c>
      <c r="P159" s="1">
        <f>'Order Form'!I176</f>
        <v>0</v>
      </c>
      <c r="Q159" s="1" t="str">
        <f>'Order Form'!K176 &amp; ""</f>
        <v/>
      </c>
      <c r="R159" s="1" t="str">
        <f>'Order Form'!M176 &amp; ""</f>
        <v/>
      </c>
      <c r="S159" s="2" t="str">
        <f>'Order Form'!C176 &amp; ""</f>
        <v/>
      </c>
      <c r="T159" s="2" t="str">
        <f>'Order Form'!L176 &amp; ""</f>
        <v/>
      </c>
      <c r="U159" s="2" t="str">
        <f>'Order Form'!$E$12</f>
        <v>YES</v>
      </c>
      <c r="V159" s="13" t="str">
        <f>'Order Form'!$E$13</f>
        <v>ASAP (order with branding can take up to 3 business days to dispatch)</v>
      </c>
      <c r="W159" s="12" t="str">
        <f>'Order Form'!$E$15</f>
        <v>FREE gift card</v>
      </c>
      <c r="X159" s="12" t="str">
        <f>'Order Form'!$E$16</f>
        <v>No thanks</v>
      </c>
      <c r="Y159" s="12" t="str">
        <f t="shared" si="6"/>
        <v>No</v>
      </c>
      <c r="Z159" s="12" t="str">
        <f t="shared" si="7"/>
        <v>No</v>
      </c>
      <c r="AA159" s="12"/>
      <c r="AB159" s="12"/>
      <c r="AC159" s="12"/>
      <c r="AD159" s="12"/>
      <c r="AE159" s="19">
        <f ca="1">IF(N159="","",IFERROR(INDIRECT("Postcodes!$C"&amp;SUMPRODUCT(--(Postcodes!$A$2:$A$100&lt;=N159)*(Postcodes!$B$2:$B$100&gt;=N159), ROW(Postcodes!$A$2:$A$100))),"WRONG CODE"))</f>
        <v>0</v>
      </c>
      <c r="AF159" s="12"/>
      <c r="AG159" s="17"/>
      <c r="AH159" s="12"/>
      <c r="AI159" s="12"/>
      <c r="AJ159" s="12"/>
      <c r="AK159" s="12"/>
      <c r="AL159" s="12" t="str">
        <f t="shared" si="8"/>
        <v>asap</v>
      </c>
    </row>
    <row r="160" spans="1:38" ht="15">
      <c r="A160" s="12">
        <f>'Order Form'!A177</f>
        <v>159</v>
      </c>
      <c r="B160" s="65" t="str">
        <f>'Order Form'!N177</f>
        <v/>
      </c>
      <c r="C160" s="1">
        <f>'Order Form'!$E$2</f>
        <v>0</v>
      </c>
      <c r="D160" s="1">
        <f>'Order Form'!$E$3</f>
        <v>0</v>
      </c>
      <c r="E160" s="1">
        <f>'Order Form'!$E$4</f>
        <v>0</v>
      </c>
      <c r="F160" s="1">
        <f>'Order Form'!$E$5</f>
        <v>0</v>
      </c>
      <c r="G160" s="1">
        <f>'Order Form'!$E$7</f>
        <v>0</v>
      </c>
      <c r="H160" s="1">
        <f>'Order Form'!$E$6</f>
        <v>0</v>
      </c>
      <c r="I160" s="1">
        <f>'Order Form'!$E$9</f>
        <v>0</v>
      </c>
      <c r="J160" s="1" t="str">
        <f>'Order Form'!$E$10 &amp; ""</f>
        <v/>
      </c>
      <c r="K160" s="1">
        <f>IF('Order Form'!D177="",'Order Form'!C177,'Order Form'!D177)</f>
        <v>0</v>
      </c>
      <c r="L160" s="1">
        <f>'Order Form'!E177</f>
        <v>0</v>
      </c>
      <c r="M160" s="1">
        <f>'Order Form'!F177</f>
        <v>0</v>
      </c>
      <c r="N160" s="1">
        <f>'Order Form'!J177</f>
        <v>0</v>
      </c>
      <c r="O160" s="1">
        <f>'Order Form'!H177</f>
        <v>0</v>
      </c>
      <c r="P160" s="1">
        <f>'Order Form'!I177</f>
        <v>0</v>
      </c>
      <c r="Q160" s="1" t="str">
        <f>'Order Form'!K177 &amp; ""</f>
        <v/>
      </c>
      <c r="R160" s="1" t="str">
        <f>'Order Form'!M177 &amp; ""</f>
        <v/>
      </c>
      <c r="S160" s="2" t="str">
        <f>'Order Form'!C177 &amp; ""</f>
        <v/>
      </c>
      <c r="T160" s="2" t="str">
        <f>'Order Form'!L177 &amp; ""</f>
        <v/>
      </c>
      <c r="U160" s="2" t="str">
        <f>'Order Form'!$E$12</f>
        <v>YES</v>
      </c>
      <c r="V160" s="13" t="str">
        <f>'Order Form'!$E$13</f>
        <v>ASAP (order with branding can take up to 3 business days to dispatch)</v>
      </c>
      <c r="W160" s="12" t="str">
        <f>'Order Form'!$E$15</f>
        <v>FREE gift card</v>
      </c>
      <c r="X160" s="12" t="str">
        <f>'Order Form'!$E$16</f>
        <v>No thanks</v>
      </c>
      <c r="Y160" s="12" t="str">
        <f t="shared" si="6"/>
        <v>No</v>
      </c>
      <c r="Z160" s="12" t="str">
        <f t="shared" si="7"/>
        <v>No</v>
      </c>
      <c r="AA160" s="12"/>
      <c r="AB160" s="12"/>
      <c r="AC160" s="12"/>
      <c r="AD160" s="12"/>
      <c r="AE160" s="19">
        <f ca="1">IF(N160="","",IFERROR(INDIRECT("Postcodes!$C"&amp;SUMPRODUCT(--(Postcodes!$A$2:$A$100&lt;=N160)*(Postcodes!$B$2:$B$100&gt;=N160), ROW(Postcodes!$A$2:$A$100))),"WRONG CODE"))</f>
        <v>0</v>
      </c>
      <c r="AF160" s="12"/>
      <c r="AG160" s="17"/>
      <c r="AH160" s="12"/>
      <c r="AI160" s="12"/>
      <c r="AJ160" s="12"/>
      <c r="AK160" s="12"/>
      <c r="AL160" s="12" t="str">
        <f t="shared" si="8"/>
        <v>asap</v>
      </c>
    </row>
    <row r="161" spans="1:38" ht="15">
      <c r="A161" s="12">
        <f>'Order Form'!A178</f>
        <v>160</v>
      </c>
      <c r="B161" s="65" t="str">
        <f>'Order Form'!N178</f>
        <v/>
      </c>
      <c r="C161" s="1">
        <f>'Order Form'!$E$2</f>
        <v>0</v>
      </c>
      <c r="D161" s="1">
        <f>'Order Form'!$E$3</f>
        <v>0</v>
      </c>
      <c r="E161" s="1">
        <f>'Order Form'!$E$4</f>
        <v>0</v>
      </c>
      <c r="F161" s="1">
        <f>'Order Form'!$E$5</f>
        <v>0</v>
      </c>
      <c r="G161" s="1">
        <f>'Order Form'!$E$7</f>
        <v>0</v>
      </c>
      <c r="H161" s="1">
        <f>'Order Form'!$E$6</f>
        <v>0</v>
      </c>
      <c r="I161" s="1">
        <f>'Order Form'!$E$9</f>
        <v>0</v>
      </c>
      <c r="J161" s="1" t="str">
        <f>'Order Form'!$E$10 &amp; ""</f>
        <v/>
      </c>
      <c r="K161" s="1">
        <f>IF('Order Form'!D178="",'Order Form'!C178,'Order Form'!D178)</f>
        <v>0</v>
      </c>
      <c r="L161" s="1">
        <f>'Order Form'!E178</f>
        <v>0</v>
      </c>
      <c r="M161" s="1">
        <f>'Order Form'!F178</f>
        <v>0</v>
      </c>
      <c r="N161" s="1">
        <f>'Order Form'!J178</f>
        <v>0</v>
      </c>
      <c r="O161" s="1">
        <f>'Order Form'!H178</f>
        <v>0</v>
      </c>
      <c r="P161" s="1">
        <f>'Order Form'!I178</f>
        <v>0</v>
      </c>
      <c r="Q161" s="1" t="str">
        <f>'Order Form'!K178 &amp; ""</f>
        <v/>
      </c>
      <c r="R161" s="1" t="str">
        <f>'Order Form'!M178 &amp; ""</f>
        <v/>
      </c>
      <c r="S161" s="2" t="str">
        <f>'Order Form'!C178 &amp; ""</f>
        <v/>
      </c>
      <c r="T161" s="2" t="str">
        <f>'Order Form'!L178 &amp; ""</f>
        <v/>
      </c>
      <c r="U161" s="2" t="str">
        <f>'Order Form'!$E$12</f>
        <v>YES</v>
      </c>
      <c r="V161" s="13" t="str">
        <f>'Order Form'!$E$13</f>
        <v>ASAP (order with branding can take up to 3 business days to dispatch)</v>
      </c>
      <c r="W161" s="12" t="str">
        <f>'Order Form'!$E$15</f>
        <v>FREE gift card</v>
      </c>
      <c r="X161" s="12" t="str">
        <f>'Order Form'!$E$16</f>
        <v>No thanks</v>
      </c>
      <c r="Y161" s="12" t="str">
        <f t="shared" si="6"/>
        <v>No</v>
      </c>
      <c r="Z161" s="12" t="str">
        <f t="shared" si="7"/>
        <v>No</v>
      </c>
      <c r="AA161" s="12"/>
      <c r="AB161" s="12"/>
      <c r="AC161" s="12"/>
      <c r="AD161" s="12"/>
      <c r="AE161" s="19">
        <f ca="1">IF(N161="","",IFERROR(INDIRECT("Postcodes!$C"&amp;SUMPRODUCT(--(Postcodes!$A$2:$A$100&lt;=N161)*(Postcodes!$B$2:$B$100&gt;=N161), ROW(Postcodes!$A$2:$A$100))),"WRONG CODE"))</f>
        <v>0</v>
      </c>
      <c r="AF161" s="12"/>
      <c r="AG161" s="17"/>
      <c r="AH161" s="12"/>
      <c r="AI161" s="12"/>
      <c r="AJ161" s="12"/>
      <c r="AK161" s="12"/>
      <c r="AL161" s="12" t="str">
        <f t="shared" si="8"/>
        <v>asap</v>
      </c>
    </row>
    <row r="162" spans="1:38" ht="15">
      <c r="A162" s="12">
        <f>'Order Form'!A179</f>
        <v>161</v>
      </c>
      <c r="B162" s="65" t="str">
        <f>'Order Form'!N179</f>
        <v/>
      </c>
      <c r="C162" s="1">
        <f>'Order Form'!$E$2</f>
        <v>0</v>
      </c>
      <c r="D162" s="1">
        <f>'Order Form'!$E$3</f>
        <v>0</v>
      </c>
      <c r="E162" s="1">
        <f>'Order Form'!$E$4</f>
        <v>0</v>
      </c>
      <c r="F162" s="1">
        <f>'Order Form'!$E$5</f>
        <v>0</v>
      </c>
      <c r="G162" s="1">
        <f>'Order Form'!$E$7</f>
        <v>0</v>
      </c>
      <c r="H162" s="1">
        <f>'Order Form'!$E$6</f>
        <v>0</v>
      </c>
      <c r="I162" s="1">
        <f>'Order Form'!$E$9</f>
        <v>0</v>
      </c>
      <c r="J162" s="1" t="str">
        <f>'Order Form'!$E$10 &amp; ""</f>
        <v/>
      </c>
      <c r="K162" s="1">
        <f>IF('Order Form'!D179="",'Order Form'!C179,'Order Form'!D179)</f>
        <v>0</v>
      </c>
      <c r="L162" s="1">
        <f>'Order Form'!E179</f>
        <v>0</v>
      </c>
      <c r="M162" s="1">
        <f>'Order Form'!F179</f>
        <v>0</v>
      </c>
      <c r="N162" s="1">
        <f>'Order Form'!J179</f>
        <v>0</v>
      </c>
      <c r="O162" s="1">
        <f>'Order Form'!H179</f>
        <v>0</v>
      </c>
      <c r="P162" s="1">
        <f>'Order Form'!I179</f>
        <v>0</v>
      </c>
      <c r="Q162" s="1" t="str">
        <f>'Order Form'!K179 &amp; ""</f>
        <v/>
      </c>
      <c r="R162" s="1" t="str">
        <f>'Order Form'!M179 &amp; ""</f>
        <v/>
      </c>
      <c r="S162" s="2" t="str">
        <f>'Order Form'!C179 &amp; ""</f>
        <v/>
      </c>
      <c r="T162" s="2" t="str">
        <f>'Order Form'!L179 &amp; ""</f>
        <v/>
      </c>
      <c r="U162" s="2" t="str">
        <f>'Order Form'!$E$12</f>
        <v>YES</v>
      </c>
      <c r="V162" s="13" t="str">
        <f>'Order Form'!$E$13</f>
        <v>ASAP (order with branding can take up to 3 business days to dispatch)</v>
      </c>
      <c r="W162" s="12" t="str">
        <f>'Order Form'!$E$15</f>
        <v>FREE gift card</v>
      </c>
      <c r="X162" s="12" t="str">
        <f>'Order Form'!$E$16</f>
        <v>No thanks</v>
      </c>
      <c r="Y162" s="12" t="str">
        <f t="shared" si="6"/>
        <v>No</v>
      </c>
      <c r="Z162" s="12" t="str">
        <f t="shared" si="7"/>
        <v>No</v>
      </c>
      <c r="AA162" s="12"/>
      <c r="AB162" s="12"/>
      <c r="AC162" s="12"/>
      <c r="AD162" s="12"/>
      <c r="AE162" s="19">
        <f ca="1">IF(N162="","",IFERROR(INDIRECT("Postcodes!$C"&amp;SUMPRODUCT(--(Postcodes!$A$2:$A$100&lt;=N162)*(Postcodes!$B$2:$B$100&gt;=N162), ROW(Postcodes!$A$2:$A$100))),"WRONG CODE"))</f>
        <v>0</v>
      </c>
      <c r="AF162" s="12"/>
      <c r="AG162" s="17"/>
      <c r="AH162" s="12"/>
      <c r="AI162" s="12"/>
      <c r="AJ162" s="12"/>
      <c r="AK162" s="12"/>
      <c r="AL162" s="12" t="str">
        <f t="shared" si="8"/>
        <v>asap</v>
      </c>
    </row>
    <row r="163" spans="1:38" ht="15">
      <c r="A163" s="12">
        <f>'Order Form'!A180</f>
        <v>162</v>
      </c>
      <c r="B163" s="65" t="str">
        <f>'Order Form'!N180</f>
        <v/>
      </c>
      <c r="C163" s="1">
        <f>'Order Form'!$E$2</f>
        <v>0</v>
      </c>
      <c r="D163" s="1">
        <f>'Order Form'!$E$3</f>
        <v>0</v>
      </c>
      <c r="E163" s="1">
        <f>'Order Form'!$E$4</f>
        <v>0</v>
      </c>
      <c r="F163" s="1">
        <f>'Order Form'!$E$5</f>
        <v>0</v>
      </c>
      <c r="G163" s="1">
        <f>'Order Form'!$E$7</f>
        <v>0</v>
      </c>
      <c r="H163" s="1">
        <f>'Order Form'!$E$6</f>
        <v>0</v>
      </c>
      <c r="I163" s="1">
        <f>'Order Form'!$E$9</f>
        <v>0</v>
      </c>
      <c r="J163" s="1" t="str">
        <f>'Order Form'!$E$10 &amp; ""</f>
        <v/>
      </c>
      <c r="K163" s="1">
        <f>IF('Order Form'!D180="",'Order Form'!C180,'Order Form'!D180)</f>
        <v>0</v>
      </c>
      <c r="L163" s="1">
        <f>'Order Form'!E180</f>
        <v>0</v>
      </c>
      <c r="M163" s="1">
        <f>'Order Form'!F180</f>
        <v>0</v>
      </c>
      <c r="N163" s="1">
        <f>'Order Form'!J180</f>
        <v>0</v>
      </c>
      <c r="O163" s="1">
        <f>'Order Form'!H180</f>
        <v>0</v>
      </c>
      <c r="P163" s="1">
        <f>'Order Form'!I180</f>
        <v>0</v>
      </c>
      <c r="Q163" s="1" t="str">
        <f>'Order Form'!K180 &amp; ""</f>
        <v/>
      </c>
      <c r="R163" s="1" t="str">
        <f>'Order Form'!M180 &amp; ""</f>
        <v/>
      </c>
      <c r="S163" s="2" t="str">
        <f>'Order Form'!C180 &amp; ""</f>
        <v/>
      </c>
      <c r="T163" s="2" t="str">
        <f>'Order Form'!L180 &amp; ""</f>
        <v/>
      </c>
      <c r="U163" s="2" t="str">
        <f>'Order Form'!$E$12</f>
        <v>YES</v>
      </c>
      <c r="V163" s="13" t="str">
        <f>'Order Form'!$E$13</f>
        <v>ASAP (order with branding can take up to 3 business days to dispatch)</v>
      </c>
      <c r="W163" s="12" t="str">
        <f>'Order Form'!$E$15</f>
        <v>FREE gift card</v>
      </c>
      <c r="X163" s="12" t="str">
        <f>'Order Form'!$E$16</f>
        <v>No thanks</v>
      </c>
      <c r="Y163" s="12" t="str">
        <f t="shared" si="6"/>
        <v>No</v>
      </c>
      <c r="Z163" s="12" t="str">
        <f t="shared" si="7"/>
        <v>No</v>
      </c>
      <c r="AA163" s="12"/>
      <c r="AB163" s="12"/>
      <c r="AC163" s="12"/>
      <c r="AD163" s="12"/>
      <c r="AE163" s="19">
        <f ca="1">IF(N163="","",IFERROR(INDIRECT("Postcodes!$C"&amp;SUMPRODUCT(--(Postcodes!$A$2:$A$100&lt;=N163)*(Postcodes!$B$2:$B$100&gt;=N163), ROW(Postcodes!$A$2:$A$100))),"WRONG CODE"))</f>
        <v>0</v>
      </c>
      <c r="AF163" s="12"/>
      <c r="AG163" s="17"/>
      <c r="AH163" s="12"/>
      <c r="AI163" s="12"/>
      <c r="AJ163" s="12"/>
      <c r="AK163" s="12"/>
      <c r="AL163" s="12" t="str">
        <f t="shared" si="8"/>
        <v>asap</v>
      </c>
    </row>
    <row r="164" spans="1:38" ht="15">
      <c r="A164" s="12">
        <f>'Order Form'!A181</f>
        <v>163</v>
      </c>
      <c r="B164" s="65" t="str">
        <f>'Order Form'!N181</f>
        <v/>
      </c>
      <c r="C164" s="1">
        <f>'Order Form'!$E$2</f>
        <v>0</v>
      </c>
      <c r="D164" s="1">
        <f>'Order Form'!$E$3</f>
        <v>0</v>
      </c>
      <c r="E164" s="1">
        <f>'Order Form'!$E$4</f>
        <v>0</v>
      </c>
      <c r="F164" s="1">
        <f>'Order Form'!$E$5</f>
        <v>0</v>
      </c>
      <c r="G164" s="1">
        <f>'Order Form'!$E$7</f>
        <v>0</v>
      </c>
      <c r="H164" s="1">
        <f>'Order Form'!$E$6</f>
        <v>0</v>
      </c>
      <c r="I164" s="1">
        <f>'Order Form'!$E$9</f>
        <v>0</v>
      </c>
      <c r="J164" s="1" t="str">
        <f>'Order Form'!$E$10 &amp; ""</f>
        <v/>
      </c>
      <c r="K164" s="1">
        <f>IF('Order Form'!D181="",'Order Form'!C181,'Order Form'!D181)</f>
        <v>0</v>
      </c>
      <c r="L164" s="1">
        <f>'Order Form'!E181</f>
        <v>0</v>
      </c>
      <c r="M164" s="1">
        <f>'Order Form'!F181</f>
        <v>0</v>
      </c>
      <c r="N164" s="1">
        <f>'Order Form'!J181</f>
        <v>0</v>
      </c>
      <c r="O164" s="1">
        <f>'Order Form'!H181</f>
        <v>0</v>
      </c>
      <c r="P164" s="1">
        <f>'Order Form'!I181</f>
        <v>0</v>
      </c>
      <c r="Q164" s="1" t="str">
        <f>'Order Form'!K181 &amp; ""</f>
        <v/>
      </c>
      <c r="R164" s="1" t="str">
        <f>'Order Form'!M181 &amp; ""</f>
        <v/>
      </c>
      <c r="S164" s="2" t="str">
        <f>'Order Form'!C181 &amp; ""</f>
        <v/>
      </c>
      <c r="T164" s="2" t="str">
        <f>'Order Form'!L181 &amp; ""</f>
        <v/>
      </c>
      <c r="U164" s="2" t="str">
        <f>'Order Form'!$E$12</f>
        <v>YES</v>
      </c>
      <c r="V164" s="13" t="str">
        <f>'Order Form'!$E$13</f>
        <v>ASAP (order with branding can take up to 3 business days to dispatch)</v>
      </c>
      <c r="W164" s="12" t="str">
        <f>'Order Form'!$E$15</f>
        <v>FREE gift card</v>
      </c>
      <c r="X164" s="12" t="str">
        <f>'Order Form'!$E$16</f>
        <v>No thanks</v>
      </c>
      <c r="Y164" s="12" t="str">
        <f t="shared" si="6"/>
        <v>No</v>
      </c>
      <c r="Z164" s="12" t="str">
        <f t="shared" si="7"/>
        <v>No</v>
      </c>
      <c r="AA164" s="12"/>
      <c r="AB164" s="12"/>
      <c r="AC164" s="12"/>
      <c r="AD164" s="12"/>
      <c r="AE164" s="19">
        <f ca="1">IF(N164="","",IFERROR(INDIRECT("Postcodes!$C"&amp;SUMPRODUCT(--(Postcodes!$A$2:$A$100&lt;=N164)*(Postcodes!$B$2:$B$100&gt;=N164), ROW(Postcodes!$A$2:$A$100))),"WRONG CODE"))</f>
        <v>0</v>
      </c>
      <c r="AF164" s="12"/>
      <c r="AG164" s="17"/>
      <c r="AH164" s="12"/>
      <c r="AI164" s="12"/>
      <c r="AJ164" s="12"/>
      <c r="AK164" s="12"/>
      <c r="AL164" s="12" t="str">
        <f t="shared" si="8"/>
        <v>asap</v>
      </c>
    </row>
    <row r="165" spans="1:38" ht="15">
      <c r="A165" s="12">
        <f>'Order Form'!A182</f>
        <v>164</v>
      </c>
      <c r="B165" s="65" t="str">
        <f>'Order Form'!N182</f>
        <v/>
      </c>
      <c r="C165" s="1">
        <f>'Order Form'!$E$2</f>
        <v>0</v>
      </c>
      <c r="D165" s="1">
        <f>'Order Form'!$E$3</f>
        <v>0</v>
      </c>
      <c r="E165" s="1">
        <f>'Order Form'!$E$4</f>
        <v>0</v>
      </c>
      <c r="F165" s="1">
        <f>'Order Form'!$E$5</f>
        <v>0</v>
      </c>
      <c r="G165" s="1">
        <f>'Order Form'!$E$7</f>
        <v>0</v>
      </c>
      <c r="H165" s="1">
        <f>'Order Form'!$E$6</f>
        <v>0</v>
      </c>
      <c r="I165" s="1">
        <f>'Order Form'!$E$9</f>
        <v>0</v>
      </c>
      <c r="J165" s="1" t="str">
        <f>'Order Form'!$E$10 &amp; ""</f>
        <v/>
      </c>
      <c r="K165" s="1">
        <f>IF('Order Form'!D182="",'Order Form'!C182,'Order Form'!D182)</f>
        <v>0</v>
      </c>
      <c r="L165" s="1">
        <f>'Order Form'!E182</f>
        <v>0</v>
      </c>
      <c r="M165" s="1">
        <f>'Order Form'!F182</f>
        <v>0</v>
      </c>
      <c r="N165" s="1">
        <f>'Order Form'!J182</f>
        <v>0</v>
      </c>
      <c r="O165" s="1">
        <f>'Order Form'!H182</f>
        <v>0</v>
      </c>
      <c r="P165" s="1">
        <f>'Order Form'!I182</f>
        <v>0</v>
      </c>
      <c r="Q165" s="1" t="str">
        <f>'Order Form'!K182 &amp; ""</f>
        <v/>
      </c>
      <c r="R165" s="1" t="str">
        <f>'Order Form'!M182 &amp; ""</f>
        <v/>
      </c>
      <c r="S165" s="2" t="str">
        <f>'Order Form'!C182 &amp; ""</f>
        <v/>
      </c>
      <c r="T165" s="2" t="str">
        <f>'Order Form'!L182 &amp; ""</f>
        <v/>
      </c>
      <c r="U165" s="2" t="str">
        <f>'Order Form'!$E$12</f>
        <v>YES</v>
      </c>
      <c r="V165" s="13" t="str">
        <f>'Order Form'!$E$13</f>
        <v>ASAP (order with branding can take up to 3 business days to dispatch)</v>
      </c>
      <c r="W165" s="12" t="str">
        <f>'Order Form'!$E$15</f>
        <v>FREE gift card</v>
      </c>
      <c r="X165" s="12" t="str">
        <f>'Order Form'!$E$16</f>
        <v>No thanks</v>
      </c>
      <c r="Y165" s="12" t="str">
        <f t="shared" si="6"/>
        <v>No</v>
      </c>
      <c r="Z165" s="12" t="str">
        <f t="shared" si="7"/>
        <v>No</v>
      </c>
      <c r="AA165" s="12"/>
      <c r="AB165" s="12"/>
      <c r="AC165" s="12"/>
      <c r="AD165" s="12"/>
      <c r="AE165" s="19">
        <f ca="1">IF(N165="","",IFERROR(INDIRECT("Postcodes!$C"&amp;SUMPRODUCT(--(Postcodes!$A$2:$A$100&lt;=N165)*(Postcodes!$B$2:$B$100&gt;=N165), ROW(Postcodes!$A$2:$A$100))),"WRONG CODE"))</f>
        <v>0</v>
      </c>
      <c r="AF165" s="12"/>
      <c r="AG165" s="17"/>
      <c r="AH165" s="12"/>
      <c r="AI165" s="12"/>
      <c r="AJ165" s="12"/>
      <c r="AK165" s="12"/>
      <c r="AL165" s="12" t="str">
        <f t="shared" si="8"/>
        <v>asap</v>
      </c>
    </row>
    <row r="166" spans="1:38" ht="15">
      <c r="A166" s="12">
        <f>'Order Form'!A183</f>
        <v>165</v>
      </c>
      <c r="B166" s="65" t="str">
        <f>'Order Form'!N183</f>
        <v/>
      </c>
      <c r="C166" s="1">
        <f>'Order Form'!$E$2</f>
        <v>0</v>
      </c>
      <c r="D166" s="1">
        <f>'Order Form'!$E$3</f>
        <v>0</v>
      </c>
      <c r="E166" s="1">
        <f>'Order Form'!$E$4</f>
        <v>0</v>
      </c>
      <c r="F166" s="1">
        <f>'Order Form'!$E$5</f>
        <v>0</v>
      </c>
      <c r="G166" s="1">
        <f>'Order Form'!$E$7</f>
        <v>0</v>
      </c>
      <c r="H166" s="1">
        <f>'Order Form'!$E$6</f>
        <v>0</v>
      </c>
      <c r="I166" s="1">
        <f>'Order Form'!$E$9</f>
        <v>0</v>
      </c>
      <c r="J166" s="1" t="str">
        <f>'Order Form'!$E$10 &amp; ""</f>
        <v/>
      </c>
      <c r="K166" s="1">
        <f>IF('Order Form'!D183="",'Order Form'!C183,'Order Form'!D183)</f>
        <v>0</v>
      </c>
      <c r="L166" s="1">
        <f>'Order Form'!E183</f>
        <v>0</v>
      </c>
      <c r="M166" s="1">
        <f>'Order Form'!F183</f>
        <v>0</v>
      </c>
      <c r="N166" s="1">
        <f>'Order Form'!J183</f>
        <v>0</v>
      </c>
      <c r="O166" s="1">
        <f>'Order Form'!H183</f>
        <v>0</v>
      </c>
      <c r="P166" s="1">
        <f>'Order Form'!I183</f>
        <v>0</v>
      </c>
      <c r="Q166" s="1" t="str">
        <f>'Order Form'!K183 &amp; ""</f>
        <v/>
      </c>
      <c r="R166" s="1" t="str">
        <f>'Order Form'!M183 &amp; ""</f>
        <v/>
      </c>
      <c r="S166" s="2" t="str">
        <f>'Order Form'!C183 &amp; ""</f>
        <v/>
      </c>
      <c r="T166" s="2" t="str">
        <f>'Order Form'!L183 &amp; ""</f>
        <v/>
      </c>
      <c r="U166" s="2" t="str">
        <f>'Order Form'!$E$12</f>
        <v>YES</v>
      </c>
      <c r="V166" s="13" t="str">
        <f>'Order Form'!$E$13</f>
        <v>ASAP (order with branding can take up to 3 business days to dispatch)</v>
      </c>
      <c r="W166" s="12" t="str">
        <f>'Order Form'!$E$15</f>
        <v>FREE gift card</v>
      </c>
      <c r="X166" s="12" t="str">
        <f>'Order Form'!$E$16</f>
        <v>No thanks</v>
      </c>
      <c r="Y166" s="12" t="str">
        <f t="shared" si="6"/>
        <v>No</v>
      </c>
      <c r="Z166" s="12" t="str">
        <f t="shared" si="7"/>
        <v>No</v>
      </c>
      <c r="AA166" s="12"/>
      <c r="AB166" s="12"/>
      <c r="AC166" s="12"/>
      <c r="AD166" s="12"/>
      <c r="AE166" s="19">
        <f ca="1">IF(N166="","",IFERROR(INDIRECT("Postcodes!$C"&amp;SUMPRODUCT(--(Postcodes!$A$2:$A$100&lt;=N166)*(Postcodes!$B$2:$B$100&gt;=N166), ROW(Postcodes!$A$2:$A$100))),"WRONG CODE"))</f>
        <v>0</v>
      </c>
      <c r="AF166" s="12"/>
      <c r="AG166" s="17"/>
      <c r="AH166" s="12"/>
      <c r="AI166" s="12"/>
      <c r="AJ166" s="12"/>
      <c r="AK166" s="12"/>
      <c r="AL166" s="12" t="str">
        <f t="shared" si="8"/>
        <v>asap</v>
      </c>
    </row>
    <row r="167" spans="1:38" ht="15">
      <c r="A167" s="12">
        <f>'Order Form'!A184</f>
        <v>166</v>
      </c>
      <c r="B167" s="65" t="str">
        <f>'Order Form'!N184</f>
        <v/>
      </c>
      <c r="C167" s="1">
        <f>'Order Form'!$E$2</f>
        <v>0</v>
      </c>
      <c r="D167" s="1">
        <f>'Order Form'!$E$3</f>
        <v>0</v>
      </c>
      <c r="E167" s="1">
        <f>'Order Form'!$E$4</f>
        <v>0</v>
      </c>
      <c r="F167" s="1">
        <f>'Order Form'!$E$5</f>
        <v>0</v>
      </c>
      <c r="G167" s="1">
        <f>'Order Form'!$E$7</f>
        <v>0</v>
      </c>
      <c r="H167" s="1">
        <f>'Order Form'!$E$6</f>
        <v>0</v>
      </c>
      <c r="I167" s="1">
        <f>'Order Form'!$E$9</f>
        <v>0</v>
      </c>
      <c r="J167" s="1" t="str">
        <f>'Order Form'!$E$10 &amp; ""</f>
        <v/>
      </c>
      <c r="K167" s="1">
        <f>IF('Order Form'!D184="",'Order Form'!C184,'Order Form'!D184)</f>
        <v>0</v>
      </c>
      <c r="L167" s="1">
        <f>'Order Form'!E184</f>
        <v>0</v>
      </c>
      <c r="M167" s="1">
        <f>'Order Form'!F184</f>
        <v>0</v>
      </c>
      <c r="N167" s="1">
        <f>'Order Form'!J184</f>
        <v>0</v>
      </c>
      <c r="O167" s="1">
        <f>'Order Form'!H184</f>
        <v>0</v>
      </c>
      <c r="P167" s="1">
        <f>'Order Form'!I184</f>
        <v>0</v>
      </c>
      <c r="Q167" s="1" t="str">
        <f>'Order Form'!K184 &amp; ""</f>
        <v/>
      </c>
      <c r="R167" s="1" t="str">
        <f>'Order Form'!M184 &amp; ""</f>
        <v/>
      </c>
      <c r="S167" s="2" t="str">
        <f>'Order Form'!C184 &amp; ""</f>
        <v/>
      </c>
      <c r="T167" s="2" t="str">
        <f>'Order Form'!L184 &amp; ""</f>
        <v/>
      </c>
      <c r="U167" s="2" t="str">
        <f>'Order Form'!$E$12</f>
        <v>YES</v>
      </c>
      <c r="V167" s="13" t="str">
        <f>'Order Form'!$E$13</f>
        <v>ASAP (order with branding can take up to 3 business days to dispatch)</v>
      </c>
      <c r="W167" s="12" t="str">
        <f>'Order Form'!$E$15</f>
        <v>FREE gift card</v>
      </c>
      <c r="X167" s="12" t="str">
        <f>'Order Form'!$E$16</f>
        <v>No thanks</v>
      </c>
      <c r="Y167" s="12" t="str">
        <f t="shared" si="6"/>
        <v>No</v>
      </c>
      <c r="Z167" s="12" t="str">
        <f t="shared" si="7"/>
        <v>No</v>
      </c>
      <c r="AA167" s="12"/>
      <c r="AB167" s="12"/>
      <c r="AC167" s="12"/>
      <c r="AD167" s="12"/>
      <c r="AE167" s="19">
        <f ca="1">IF(N167="","",IFERROR(INDIRECT("Postcodes!$C"&amp;SUMPRODUCT(--(Postcodes!$A$2:$A$100&lt;=N167)*(Postcodes!$B$2:$B$100&gt;=N167), ROW(Postcodes!$A$2:$A$100))),"WRONG CODE"))</f>
        <v>0</v>
      </c>
      <c r="AF167" s="12"/>
      <c r="AG167" s="17"/>
      <c r="AH167" s="12"/>
      <c r="AI167" s="12"/>
      <c r="AJ167" s="12"/>
      <c r="AK167" s="12"/>
      <c r="AL167" s="12" t="str">
        <f t="shared" si="8"/>
        <v>asap</v>
      </c>
    </row>
    <row r="168" spans="1:38" ht="15">
      <c r="A168" s="12">
        <f>'Order Form'!A185</f>
        <v>167</v>
      </c>
      <c r="B168" s="65" t="str">
        <f>'Order Form'!N185</f>
        <v/>
      </c>
      <c r="C168" s="1">
        <f>'Order Form'!$E$2</f>
        <v>0</v>
      </c>
      <c r="D168" s="1">
        <f>'Order Form'!$E$3</f>
        <v>0</v>
      </c>
      <c r="E168" s="1">
        <f>'Order Form'!$E$4</f>
        <v>0</v>
      </c>
      <c r="F168" s="1">
        <f>'Order Form'!$E$5</f>
        <v>0</v>
      </c>
      <c r="G168" s="1">
        <f>'Order Form'!$E$7</f>
        <v>0</v>
      </c>
      <c r="H168" s="1">
        <f>'Order Form'!$E$6</f>
        <v>0</v>
      </c>
      <c r="I168" s="1">
        <f>'Order Form'!$E$9</f>
        <v>0</v>
      </c>
      <c r="J168" s="1" t="str">
        <f>'Order Form'!$E$10 &amp; ""</f>
        <v/>
      </c>
      <c r="K168" s="1">
        <f>IF('Order Form'!D185="",'Order Form'!C185,'Order Form'!D185)</f>
        <v>0</v>
      </c>
      <c r="L168" s="1">
        <f>'Order Form'!E185</f>
        <v>0</v>
      </c>
      <c r="M168" s="1">
        <f>'Order Form'!F185</f>
        <v>0</v>
      </c>
      <c r="N168" s="1">
        <f>'Order Form'!J185</f>
        <v>0</v>
      </c>
      <c r="O168" s="1">
        <f>'Order Form'!H185</f>
        <v>0</v>
      </c>
      <c r="P168" s="1">
        <f>'Order Form'!I185</f>
        <v>0</v>
      </c>
      <c r="Q168" s="1" t="str">
        <f>'Order Form'!K185 &amp; ""</f>
        <v/>
      </c>
      <c r="R168" s="1" t="str">
        <f>'Order Form'!M185 &amp; ""</f>
        <v/>
      </c>
      <c r="S168" s="2" t="str">
        <f>'Order Form'!C185 &amp; ""</f>
        <v/>
      </c>
      <c r="T168" s="2" t="str">
        <f>'Order Form'!L185 &amp; ""</f>
        <v/>
      </c>
      <c r="U168" s="2" t="str">
        <f>'Order Form'!$E$12</f>
        <v>YES</v>
      </c>
      <c r="V168" s="13" t="str">
        <f>'Order Form'!$E$13</f>
        <v>ASAP (order with branding can take up to 3 business days to dispatch)</v>
      </c>
      <c r="W168" s="12" t="str">
        <f>'Order Form'!$E$15</f>
        <v>FREE gift card</v>
      </c>
      <c r="X168" s="12" t="str">
        <f>'Order Form'!$E$16</f>
        <v>No thanks</v>
      </c>
      <c r="Y168" s="12" t="str">
        <f t="shared" si="6"/>
        <v>No</v>
      </c>
      <c r="Z168" s="12" t="str">
        <f t="shared" si="7"/>
        <v>No</v>
      </c>
      <c r="AA168" s="12"/>
      <c r="AB168" s="12"/>
      <c r="AC168" s="12"/>
      <c r="AD168" s="12"/>
      <c r="AE168" s="19">
        <f ca="1">IF(N168="","",IFERROR(INDIRECT("Postcodes!$C"&amp;SUMPRODUCT(--(Postcodes!$A$2:$A$100&lt;=N168)*(Postcodes!$B$2:$B$100&gt;=N168), ROW(Postcodes!$A$2:$A$100))),"WRONG CODE"))</f>
        <v>0</v>
      </c>
      <c r="AF168" s="12"/>
      <c r="AG168" s="17"/>
      <c r="AH168" s="12"/>
      <c r="AI168" s="12"/>
      <c r="AJ168" s="12"/>
      <c r="AK168" s="12"/>
      <c r="AL168" s="12" t="str">
        <f t="shared" si="8"/>
        <v>asap</v>
      </c>
    </row>
    <row r="169" spans="1:38" ht="15">
      <c r="A169" s="12">
        <f>'Order Form'!A186</f>
        <v>168</v>
      </c>
      <c r="B169" s="65" t="str">
        <f>'Order Form'!N186</f>
        <v/>
      </c>
      <c r="C169" s="1">
        <f>'Order Form'!$E$2</f>
        <v>0</v>
      </c>
      <c r="D169" s="1">
        <f>'Order Form'!$E$3</f>
        <v>0</v>
      </c>
      <c r="E169" s="1">
        <f>'Order Form'!$E$4</f>
        <v>0</v>
      </c>
      <c r="F169" s="1">
        <f>'Order Form'!$E$5</f>
        <v>0</v>
      </c>
      <c r="G169" s="1">
        <f>'Order Form'!$E$7</f>
        <v>0</v>
      </c>
      <c r="H169" s="1">
        <f>'Order Form'!$E$6</f>
        <v>0</v>
      </c>
      <c r="I169" s="1">
        <f>'Order Form'!$E$9</f>
        <v>0</v>
      </c>
      <c r="J169" s="1" t="str">
        <f>'Order Form'!$E$10 &amp; ""</f>
        <v/>
      </c>
      <c r="K169" s="1">
        <f>IF('Order Form'!D186="",'Order Form'!C186,'Order Form'!D186)</f>
        <v>0</v>
      </c>
      <c r="L169" s="1">
        <f>'Order Form'!E186</f>
        <v>0</v>
      </c>
      <c r="M169" s="1">
        <f>'Order Form'!F186</f>
        <v>0</v>
      </c>
      <c r="N169" s="1">
        <f>'Order Form'!J186</f>
        <v>0</v>
      </c>
      <c r="O169" s="1">
        <f>'Order Form'!H186</f>
        <v>0</v>
      </c>
      <c r="P169" s="1">
        <f>'Order Form'!I186</f>
        <v>0</v>
      </c>
      <c r="Q169" s="1" t="str">
        <f>'Order Form'!K186 &amp; ""</f>
        <v/>
      </c>
      <c r="R169" s="1" t="str">
        <f>'Order Form'!M186 &amp; ""</f>
        <v/>
      </c>
      <c r="S169" s="2" t="str">
        <f>'Order Form'!C186 &amp; ""</f>
        <v/>
      </c>
      <c r="T169" s="2" t="str">
        <f>'Order Form'!L186 &amp; ""</f>
        <v/>
      </c>
      <c r="U169" s="2" t="str">
        <f>'Order Form'!$E$12</f>
        <v>YES</v>
      </c>
      <c r="V169" s="13" t="str">
        <f>'Order Form'!$E$13</f>
        <v>ASAP (order with branding can take up to 3 business days to dispatch)</v>
      </c>
      <c r="W169" s="12" t="str">
        <f>'Order Form'!$E$15</f>
        <v>FREE gift card</v>
      </c>
      <c r="X169" s="12" t="str">
        <f>'Order Form'!$E$16</f>
        <v>No thanks</v>
      </c>
      <c r="Y169" s="12" t="str">
        <f t="shared" si="6"/>
        <v>No</v>
      </c>
      <c r="Z169" s="12" t="str">
        <f t="shared" si="7"/>
        <v>No</v>
      </c>
      <c r="AA169" s="12"/>
      <c r="AB169" s="12"/>
      <c r="AC169" s="12"/>
      <c r="AD169" s="12"/>
      <c r="AE169" s="19">
        <f ca="1">IF(N169="","",IFERROR(INDIRECT("Postcodes!$C"&amp;SUMPRODUCT(--(Postcodes!$A$2:$A$100&lt;=N169)*(Postcodes!$B$2:$B$100&gt;=N169), ROW(Postcodes!$A$2:$A$100))),"WRONG CODE"))</f>
        <v>0</v>
      </c>
      <c r="AF169" s="12"/>
      <c r="AG169" s="17"/>
      <c r="AH169" s="12"/>
      <c r="AI169" s="12"/>
      <c r="AJ169" s="12"/>
      <c r="AK169" s="12"/>
      <c r="AL169" s="12" t="str">
        <f t="shared" si="8"/>
        <v>asap</v>
      </c>
    </row>
    <row r="170" spans="1:38" ht="15">
      <c r="A170" s="12">
        <f>'Order Form'!A187</f>
        <v>169</v>
      </c>
      <c r="B170" s="65" t="str">
        <f>'Order Form'!N187</f>
        <v/>
      </c>
      <c r="C170" s="1">
        <f>'Order Form'!$E$2</f>
        <v>0</v>
      </c>
      <c r="D170" s="1">
        <f>'Order Form'!$E$3</f>
        <v>0</v>
      </c>
      <c r="E170" s="1">
        <f>'Order Form'!$E$4</f>
        <v>0</v>
      </c>
      <c r="F170" s="1">
        <f>'Order Form'!$E$5</f>
        <v>0</v>
      </c>
      <c r="G170" s="1">
        <f>'Order Form'!$E$7</f>
        <v>0</v>
      </c>
      <c r="H170" s="1">
        <f>'Order Form'!$E$6</f>
        <v>0</v>
      </c>
      <c r="I170" s="1">
        <f>'Order Form'!$E$9</f>
        <v>0</v>
      </c>
      <c r="J170" s="1" t="str">
        <f>'Order Form'!$E$10 &amp; ""</f>
        <v/>
      </c>
      <c r="K170" s="1">
        <f>IF('Order Form'!D187="",'Order Form'!C187,'Order Form'!D187)</f>
        <v>0</v>
      </c>
      <c r="L170" s="1">
        <f>'Order Form'!E187</f>
        <v>0</v>
      </c>
      <c r="M170" s="1">
        <f>'Order Form'!F187</f>
        <v>0</v>
      </c>
      <c r="N170" s="1">
        <f>'Order Form'!J187</f>
        <v>0</v>
      </c>
      <c r="O170" s="1">
        <f>'Order Form'!H187</f>
        <v>0</v>
      </c>
      <c r="P170" s="1">
        <f>'Order Form'!I187</f>
        <v>0</v>
      </c>
      <c r="Q170" s="1" t="str">
        <f>'Order Form'!K187 &amp; ""</f>
        <v/>
      </c>
      <c r="R170" s="1" t="str">
        <f>'Order Form'!M187 &amp; ""</f>
        <v/>
      </c>
      <c r="S170" s="2" t="str">
        <f>'Order Form'!C187 &amp; ""</f>
        <v/>
      </c>
      <c r="T170" s="2" t="str">
        <f>'Order Form'!L187 &amp; ""</f>
        <v/>
      </c>
      <c r="U170" s="2" t="str">
        <f>'Order Form'!$E$12</f>
        <v>YES</v>
      </c>
      <c r="V170" s="13" t="str">
        <f>'Order Form'!$E$13</f>
        <v>ASAP (order with branding can take up to 3 business days to dispatch)</v>
      </c>
      <c r="W170" s="12" t="str">
        <f>'Order Form'!$E$15</f>
        <v>FREE gift card</v>
      </c>
      <c r="X170" s="12" t="str">
        <f>'Order Form'!$E$16</f>
        <v>No thanks</v>
      </c>
      <c r="Y170" s="12" t="str">
        <f t="shared" si="6"/>
        <v>No</v>
      </c>
      <c r="Z170" s="12" t="str">
        <f t="shared" si="7"/>
        <v>No</v>
      </c>
      <c r="AA170" s="12"/>
      <c r="AB170" s="12"/>
      <c r="AC170" s="12"/>
      <c r="AD170" s="12"/>
      <c r="AE170" s="19">
        <f ca="1">IF(N170="","",IFERROR(INDIRECT("Postcodes!$C"&amp;SUMPRODUCT(--(Postcodes!$A$2:$A$100&lt;=N170)*(Postcodes!$B$2:$B$100&gt;=N170), ROW(Postcodes!$A$2:$A$100))),"WRONG CODE"))</f>
        <v>0</v>
      </c>
      <c r="AF170" s="12"/>
      <c r="AG170" s="17"/>
      <c r="AH170" s="12"/>
      <c r="AI170" s="12"/>
      <c r="AJ170" s="12"/>
      <c r="AK170" s="12"/>
      <c r="AL170" s="12" t="str">
        <f t="shared" si="8"/>
        <v>asap</v>
      </c>
    </row>
    <row r="171" spans="1:38" ht="15">
      <c r="A171" s="12">
        <f>'Order Form'!A188</f>
        <v>170</v>
      </c>
      <c r="B171" s="65" t="str">
        <f>'Order Form'!N188</f>
        <v/>
      </c>
      <c r="C171" s="1">
        <f>'Order Form'!$E$2</f>
        <v>0</v>
      </c>
      <c r="D171" s="1">
        <f>'Order Form'!$E$3</f>
        <v>0</v>
      </c>
      <c r="E171" s="1">
        <f>'Order Form'!$E$4</f>
        <v>0</v>
      </c>
      <c r="F171" s="1">
        <f>'Order Form'!$E$5</f>
        <v>0</v>
      </c>
      <c r="G171" s="1">
        <f>'Order Form'!$E$7</f>
        <v>0</v>
      </c>
      <c r="H171" s="1">
        <f>'Order Form'!$E$6</f>
        <v>0</v>
      </c>
      <c r="I171" s="1">
        <f>'Order Form'!$E$9</f>
        <v>0</v>
      </c>
      <c r="J171" s="1" t="str">
        <f>'Order Form'!$E$10 &amp; ""</f>
        <v/>
      </c>
      <c r="K171" s="1">
        <f>IF('Order Form'!D188="",'Order Form'!C188,'Order Form'!D188)</f>
        <v>0</v>
      </c>
      <c r="L171" s="1">
        <f>'Order Form'!E188</f>
        <v>0</v>
      </c>
      <c r="M171" s="1">
        <f>'Order Form'!F188</f>
        <v>0</v>
      </c>
      <c r="N171" s="1">
        <f>'Order Form'!J188</f>
        <v>0</v>
      </c>
      <c r="O171" s="1">
        <f>'Order Form'!H188</f>
        <v>0</v>
      </c>
      <c r="P171" s="1">
        <f>'Order Form'!I188</f>
        <v>0</v>
      </c>
      <c r="Q171" s="1" t="str">
        <f>'Order Form'!K188 &amp; ""</f>
        <v/>
      </c>
      <c r="R171" s="1" t="str">
        <f>'Order Form'!M188 &amp; ""</f>
        <v/>
      </c>
      <c r="S171" s="2" t="str">
        <f>'Order Form'!C188 &amp; ""</f>
        <v/>
      </c>
      <c r="T171" s="2" t="str">
        <f>'Order Form'!L188 &amp; ""</f>
        <v/>
      </c>
      <c r="U171" s="2" t="str">
        <f>'Order Form'!$E$12</f>
        <v>YES</v>
      </c>
      <c r="V171" s="13" t="str">
        <f>'Order Form'!$E$13</f>
        <v>ASAP (order with branding can take up to 3 business days to dispatch)</v>
      </c>
      <c r="W171" s="12" t="str">
        <f>'Order Form'!$E$15</f>
        <v>FREE gift card</v>
      </c>
      <c r="X171" s="12" t="str">
        <f>'Order Form'!$E$16</f>
        <v>No thanks</v>
      </c>
      <c r="Y171" s="12" t="str">
        <f t="shared" si="6"/>
        <v>No</v>
      </c>
      <c r="Z171" s="12" t="str">
        <f t="shared" si="7"/>
        <v>No</v>
      </c>
      <c r="AA171" s="12"/>
      <c r="AB171" s="12"/>
      <c r="AC171" s="12"/>
      <c r="AD171" s="12"/>
      <c r="AE171" s="19">
        <f ca="1">IF(N171="","",IFERROR(INDIRECT("Postcodes!$C"&amp;SUMPRODUCT(--(Postcodes!$A$2:$A$100&lt;=N171)*(Postcodes!$B$2:$B$100&gt;=N171), ROW(Postcodes!$A$2:$A$100))),"WRONG CODE"))</f>
        <v>0</v>
      </c>
      <c r="AF171" s="12"/>
      <c r="AG171" s="17"/>
      <c r="AH171" s="12"/>
      <c r="AI171" s="12"/>
      <c r="AJ171" s="12"/>
      <c r="AK171" s="12"/>
      <c r="AL171" s="12" t="str">
        <f t="shared" si="8"/>
        <v>asap</v>
      </c>
    </row>
    <row r="172" spans="1:38" ht="15">
      <c r="A172" s="12">
        <f>'Order Form'!A189</f>
        <v>171</v>
      </c>
      <c r="B172" s="65" t="str">
        <f>'Order Form'!N189</f>
        <v/>
      </c>
      <c r="C172" s="1">
        <f>'Order Form'!$E$2</f>
        <v>0</v>
      </c>
      <c r="D172" s="1">
        <f>'Order Form'!$E$3</f>
        <v>0</v>
      </c>
      <c r="E172" s="1">
        <f>'Order Form'!$E$4</f>
        <v>0</v>
      </c>
      <c r="F172" s="1">
        <f>'Order Form'!$E$5</f>
        <v>0</v>
      </c>
      <c r="G172" s="1">
        <f>'Order Form'!$E$7</f>
        <v>0</v>
      </c>
      <c r="H172" s="1">
        <f>'Order Form'!$E$6</f>
        <v>0</v>
      </c>
      <c r="I172" s="1">
        <f>'Order Form'!$E$9</f>
        <v>0</v>
      </c>
      <c r="J172" s="1" t="str">
        <f>'Order Form'!$E$10 &amp; ""</f>
        <v/>
      </c>
      <c r="K172" s="1">
        <f>IF('Order Form'!D189="",'Order Form'!C189,'Order Form'!D189)</f>
        <v>0</v>
      </c>
      <c r="L172" s="1">
        <f>'Order Form'!E189</f>
        <v>0</v>
      </c>
      <c r="M172" s="1">
        <f>'Order Form'!F189</f>
        <v>0</v>
      </c>
      <c r="N172" s="1">
        <f>'Order Form'!J189</f>
        <v>0</v>
      </c>
      <c r="O172" s="1">
        <f>'Order Form'!H189</f>
        <v>0</v>
      </c>
      <c r="P172" s="1">
        <f>'Order Form'!I189</f>
        <v>0</v>
      </c>
      <c r="Q172" s="1" t="str">
        <f>'Order Form'!K189 &amp; ""</f>
        <v/>
      </c>
      <c r="R172" s="1" t="str">
        <f>'Order Form'!M189 &amp; ""</f>
        <v/>
      </c>
      <c r="S172" s="2" t="str">
        <f>'Order Form'!C189 &amp; ""</f>
        <v/>
      </c>
      <c r="T172" s="2" t="str">
        <f>'Order Form'!L189 &amp; ""</f>
        <v/>
      </c>
      <c r="U172" s="2" t="str">
        <f>'Order Form'!$E$12</f>
        <v>YES</v>
      </c>
      <c r="V172" s="13" t="str">
        <f>'Order Form'!$E$13</f>
        <v>ASAP (order with branding can take up to 3 business days to dispatch)</v>
      </c>
      <c r="W172" s="12" t="str">
        <f>'Order Form'!$E$15</f>
        <v>FREE gift card</v>
      </c>
      <c r="X172" s="12" t="str">
        <f>'Order Form'!$E$16</f>
        <v>No thanks</v>
      </c>
      <c r="Y172" s="12" t="str">
        <f t="shared" si="6"/>
        <v>No</v>
      </c>
      <c r="Z172" s="12" t="str">
        <f t="shared" si="7"/>
        <v>No</v>
      </c>
      <c r="AA172" s="12"/>
      <c r="AB172" s="12"/>
      <c r="AC172" s="12"/>
      <c r="AD172" s="12"/>
      <c r="AE172" s="19">
        <f ca="1">IF(N172="","",IFERROR(INDIRECT("Postcodes!$C"&amp;SUMPRODUCT(--(Postcodes!$A$2:$A$100&lt;=N172)*(Postcodes!$B$2:$B$100&gt;=N172), ROW(Postcodes!$A$2:$A$100))),"WRONG CODE"))</f>
        <v>0</v>
      </c>
      <c r="AF172" s="12"/>
      <c r="AG172" s="17"/>
      <c r="AH172" s="12"/>
      <c r="AI172" s="12"/>
      <c r="AJ172" s="12"/>
      <c r="AK172" s="12"/>
      <c r="AL172" s="12" t="str">
        <f t="shared" si="8"/>
        <v>asap</v>
      </c>
    </row>
    <row r="173" spans="1:38" ht="15">
      <c r="A173" s="12">
        <f>'Order Form'!A190</f>
        <v>172</v>
      </c>
      <c r="B173" s="65" t="str">
        <f>'Order Form'!N190</f>
        <v/>
      </c>
      <c r="C173" s="1">
        <f>'Order Form'!$E$2</f>
        <v>0</v>
      </c>
      <c r="D173" s="1">
        <f>'Order Form'!$E$3</f>
        <v>0</v>
      </c>
      <c r="E173" s="1">
        <f>'Order Form'!$E$4</f>
        <v>0</v>
      </c>
      <c r="F173" s="1">
        <f>'Order Form'!$E$5</f>
        <v>0</v>
      </c>
      <c r="G173" s="1">
        <f>'Order Form'!$E$7</f>
        <v>0</v>
      </c>
      <c r="H173" s="1">
        <f>'Order Form'!$E$6</f>
        <v>0</v>
      </c>
      <c r="I173" s="1">
        <f>'Order Form'!$E$9</f>
        <v>0</v>
      </c>
      <c r="J173" s="1" t="str">
        <f>'Order Form'!$E$10 &amp; ""</f>
        <v/>
      </c>
      <c r="K173" s="1">
        <f>IF('Order Form'!D190="",'Order Form'!C190,'Order Form'!D190)</f>
        <v>0</v>
      </c>
      <c r="L173" s="1">
        <f>'Order Form'!E190</f>
        <v>0</v>
      </c>
      <c r="M173" s="1">
        <f>'Order Form'!F190</f>
        <v>0</v>
      </c>
      <c r="N173" s="1">
        <f>'Order Form'!J190</f>
        <v>0</v>
      </c>
      <c r="O173" s="1">
        <f>'Order Form'!H190</f>
        <v>0</v>
      </c>
      <c r="P173" s="1">
        <f>'Order Form'!I190</f>
        <v>0</v>
      </c>
      <c r="Q173" s="1" t="str">
        <f>'Order Form'!K190 &amp; ""</f>
        <v/>
      </c>
      <c r="R173" s="1" t="str">
        <f>'Order Form'!M190 &amp; ""</f>
        <v/>
      </c>
      <c r="S173" s="2" t="str">
        <f>'Order Form'!C190 &amp; ""</f>
        <v/>
      </c>
      <c r="T173" s="2" t="str">
        <f>'Order Form'!L190 &amp; ""</f>
        <v/>
      </c>
      <c r="U173" s="2" t="str">
        <f>'Order Form'!$E$12</f>
        <v>YES</v>
      </c>
      <c r="V173" s="13" t="str">
        <f>'Order Form'!$E$13</f>
        <v>ASAP (order with branding can take up to 3 business days to dispatch)</v>
      </c>
      <c r="W173" s="12" t="str">
        <f>'Order Form'!$E$15</f>
        <v>FREE gift card</v>
      </c>
      <c r="X173" s="12" t="str">
        <f>'Order Form'!$E$16</f>
        <v>No thanks</v>
      </c>
      <c r="Y173" s="12" t="str">
        <f t="shared" si="6"/>
        <v>No</v>
      </c>
      <c r="Z173" s="12" t="str">
        <f t="shared" si="7"/>
        <v>No</v>
      </c>
      <c r="AA173" s="12"/>
      <c r="AB173" s="12"/>
      <c r="AC173" s="12"/>
      <c r="AD173" s="12"/>
      <c r="AE173" s="19">
        <f ca="1">IF(N173="","",IFERROR(INDIRECT("Postcodes!$C"&amp;SUMPRODUCT(--(Postcodes!$A$2:$A$100&lt;=N173)*(Postcodes!$B$2:$B$100&gt;=N173), ROW(Postcodes!$A$2:$A$100))),"WRONG CODE"))</f>
        <v>0</v>
      </c>
      <c r="AF173" s="12"/>
      <c r="AG173" s="17"/>
      <c r="AH173" s="12"/>
      <c r="AI173" s="12"/>
      <c r="AJ173" s="12"/>
      <c r="AK173" s="12"/>
      <c r="AL173" s="12" t="str">
        <f t="shared" si="8"/>
        <v>asap</v>
      </c>
    </row>
    <row r="174" spans="1:38" ht="15">
      <c r="A174" s="12">
        <f>'Order Form'!A191</f>
        <v>173</v>
      </c>
      <c r="B174" s="65" t="str">
        <f>'Order Form'!N191</f>
        <v/>
      </c>
      <c r="C174" s="1">
        <f>'Order Form'!$E$2</f>
        <v>0</v>
      </c>
      <c r="D174" s="1">
        <f>'Order Form'!$E$3</f>
        <v>0</v>
      </c>
      <c r="E174" s="1">
        <f>'Order Form'!$E$4</f>
        <v>0</v>
      </c>
      <c r="F174" s="1">
        <f>'Order Form'!$E$5</f>
        <v>0</v>
      </c>
      <c r="G174" s="1">
        <f>'Order Form'!$E$7</f>
        <v>0</v>
      </c>
      <c r="H174" s="1">
        <f>'Order Form'!$E$6</f>
        <v>0</v>
      </c>
      <c r="I174" s="1">
        <f>'Order Form'!$E$9</f>
        <v>0</v>
      </c>
      <c r="J174" s="1" t="str">
        <f>'Order Form'!$E$10 &amp; ""</f>
        <v/>
      </c>
      <c r="K174" s="1">
        <f>IF('Order Form'!D191="",'Order Form'!C191,'Order Form'!D191)</f>
        <v>0</v>
      </c>
      <c r="L174" s="1">
        <f>'Order Form'!E191</f>
        <v>0</v>
      </c>
      <c r="M174" s="1">
        <f>'Order Form'!F191</f>
        <v>0</v>
      </c>
      <c r="N174" s="1">
        <f>'Order Form'!J191</f>
        <v>0</v>
      </c>
      <c r="O174" s="1">
        <f>'Order Form'!H191</f>
        <v>0</v>
      </c>
      <c r="P174" s="1">
        <f>'Order Form'!I191</f>
        <v>0</v>
      </c>
      <c r="Q174" s="1" t="str">
        <f>'Order Form'!K191 &amp; ""</f>
        <v/>
      </c>
      <c r="R174" s="1" t="str">
        <f>'Order Form'!M191 &amp; ""</f>
        <v/>
      </c>
      <c r="S174" s="2" t="str">
        <f>'Order Form'!C191 &amp; ""</f>
        <v/>
      </c>
      <c r="T174" s="2" t="str">
        <f>'Order Form'!L191 &amp; ""</f>
        <v/>
      </c>
      <c r="U174" s="2" t="str">
        <f>'Order Form'!$E$12</f>
        <v>YES</v>
      </c>
      <c r="V174" s="13" t="str">
        <f>'Order Form'!$E$13</f>
        <v>ASAP (order with branding can take up to 3 business days to dispatch)</v>
      </c>
      <c r="W174" s="12" t="str">
        <f>'Order Form'!$E$15</f>
        <v>FREE gift card</v>
      </c>
      <c r="X174" s="12" t="str">
        <f>'Order Form'!$E$16</f>
        <v>No thanks</v>
      </c>
      <c r="Y174" s="12" t="str">
        <f t="shared" si="6"/>
        <v>No</v>
      </c>
      <c r="Z174" s="12" t="str">
        <f t="shared" si="7"/>
        <v>No</v>
      </c>
      <c r="AA174" s="12"/>
      <c r="AB174" s="12"/>
      <c r="AC174" s="12"/>
      <c r="AD174" s="12"/>
      <c r="AE174" s="19">
        <f ca="1">IF(N174="","",IFERROR(INDIRECT("Postcodes!$C"&amp;SUMPRODUCT(--(Postcodes!$A$2:$A$100&lt;=N174)*(Postcodes!$B$2:$B$100&gt;=N174), ROW(Postcodes!$A$2:$A$100))),"WRONG CODE"))</f>
        <v>0</v>
      </c>
      <c r="AF174" s="12"/>
      <c r="AG174" s="17"/>
      <c r="AH174" s="12"/>
      <c r="AI174" s="12"/>
      <c r="AJ174" s="12"/>
      <c r="AK174" s="12"/>
      <c r="AL174" s="12" t="str">
        <f t="shared" si="8"/>
        <v>asap</v>
      </c>
    </row>
    <row r="175" spans="1:38" ht="15">
      <c r="A175" s="12">
        <f>'Order Form'!A192</f>
        <v>174</v>
      </c>
      <c r="B175" s="65" t="str">
        <f>'Order Form'!N192</f>
        <v/>
      </c>
      <c r="C175" s="1">
        <f>'Order Form'!$E$2</f>
        <v>0</v>
      </c>
      <c r="D175" s="1">
        <f>'Order Form'!$E$3</f>
        <v>0</v>
      </c>
      <c r="E175" s="1">
        <f>'Order Form'!$E$4</f>
        <v>0</v>
      </c>
      <c r="F175" s="1">
        <f>'Order Form'!$E$5</f>
        <v>0</v>
      </c>
      <c r="G175" s="1">
        <f>'Order Form'!$E$7</f>
        <v>0</v>
      </c>
      <c r="H175" s="1">
        <f>'Order Form'!$E$6</f>
        <v>0</v>
      </c>
      <c r="I175" s="1">
        <f>'Order Form'!$E$9</f>
        <v>0</v>
      </c>
      <c r="J175" s="1" t="str">
        <f>'Order Form'!$E$10 &amp; ""</f>
        <v/>
      </c>
      <c r="K175" s="1">
        <f>IF('Order Form'!D192="",'Order Form'!C192,'Order Form'!D192)</f>
        <v>0</v>
      </c>
      <c r="L175" s="1">
        <f>'Order Form'!E192</f>
        <v>0</v>
      </c>
      <c r="M175" s="1">
        <f>'Order Form'!F192</f>
        <v>0</v>
      </c>
      <c r="N175" s="1">
        <f>'Order Form'!J192</f>
        <v>0</v>
      </c>
      <c r="O175" s="1">
        <f>'Order Form'!H192</f>
        <v>0</v>
      </c>
      <c r="P175" s="1">
        <f>'Order Form'!I192</f>
        <v>0</v>
      </c>
      <c r="Q175" s="1" t="str">
        <f>'Order Form'!K192 &amp; ""</f>
        <v/>
      </c>
      <c r="R175" s="1" t="str">
        <f>'Order Form'!M192 &amp; ""</f>
        <v/>
      </c>
      <c r="S175" s="2" t="str">
        <f>'Order Form'!C192 &amp; ""</f>
        <v/>
      </c>
      <c r="T175" s="2" t="str">
        <f>'Order Form'!L192 &amp; ""</f>
        <v/>
      </c>
      <c r="U175" s="2" t="str">
        <f>'Order Form'!$E$12</f>
        <v>YES</v>
      </c>
      <c r="V175" s="13" t="str">
        <f>'Order Form'!$E$13</f>
        <v>ASAP (order with branding can take up to 3 business days to dispatch)</v>
      </c>
      <c r="W175" s="12" t="str">
        <f>'Order Form'!$E$15</f>
        <v>FREE gift card</v>
      </c>
      <c r="X175" s="12" t="str">
        <f>'Order Form'!$E$16</f>
        <v>No thanks</v>
      </c>
      <c r="Y175" s="12" t="str">
        <f t="shared" si="6"/>
        <v>No</v>
      </c>
      <c r="Z175" s="12" t="str">
        <f t="shared" si="7"/>
        <v>No</v>
      </c>
      <c r="AA175" s="12"/>
      <c r="AB175" s="12"/>
      <c r="AC175" s="12"/>
      <c r="AD175" s="12"/>
      <c r="AE175" s="19">
        <f ca="1">IF(N175="","",IFERROR(INDIRECT("Postcodes!$C"&amp;SUMPRODUCT(--(Postcodes!$A$2:$A$100&lt;=N175)*(Postcodes!$B$2:$B$100&gt;=N175), ROW(Postcodes!$A$2:$A$100))),"WRONG CODE"))</f>
        <v>0</v>
      </c>
      <c r="AF175" s="12"/>
      <c r="AG175" s="17"/>
      <c r="AH175" s="12"/>
      <c r="AI175" s="12"/>
      <c r="AJ175" s="12"/>
      <c r="AK175" s="12"/>
      <c r="AL175" s="12" t="str">
        <f t="shared" si="8"/>
        <v>asap</v>
      </c>
    </row>
    <row r="176" spans="1:38" ht="15">
      <c r="A176" s="12">
        <f>'Order Form'!A193</f>
        <v>175</v>
      </c>
      <c r="B176" s="65" t="str">
        <f>'Order Form'!N193</f>
        <v/>
      </c>
      <c r="C176" s="1">
        <f>'Order Form'!$E$2</f>
        <v>0</v>
      </c>
      <c r="D176" s="1">
        <f>'Order Form'!$E$3</f>
        <v>0</v>
      </c>
      <c r="E176" s="1">
        <f>'Order Form'!$E$4</f>
        <v>0</v>
      </c>
      <c r="F176" s="1">
        <f>'Order Form'!$E$5</f>
        <v>0</v>
      </c>
      <c r="G176" s="1">
        <f>'Order Form'!$E$7</f>
        <v>0</v>
      </c>
      <c r="H176" s="1">
        <f>'Order Form'!$E$6</f>
        <v>0</v>
      </c>
      <c r="I176" s="1">
        <f>'Order Form'!$E$9</f>
        <v>0</v>
      </c>
      <c r="J176" s="1" t="str">
        <f>'Order Form'!$E$10 &amp; ""</f>
        <v/>
      </c>
      <c r="K176" s="1">
        <f>IF('Order Form'!D193="",'Order Form'!C193,'Order Form'!D193)</f>
        <v>0</v>
      </c>
      <c r="L176" s="1">
        <f>'Order Form'!E193</f>
        <v>0</v>
      </c>
      <c r="M176" s="1">
        <f>'Order Form'!F193</f>
        <v>0</v>
      </c>
      <c r="N176" s="1">
        <f>'Order Form'!J193</f>
        <v>0</v>
      </c>
      <c r="O176" s="1">
        <f>'Order Form'!H193</f>
        <v>0</v>
      </c>
      <c r="P176" s="1">
        <f>'Order Form'!I193</f>
        <v>0</v>
      </c>
      <c r="Q176" s="1" t="str">
        <f>'Order Form'!K193 &amp; ""</f>
        <v/>
      </c>
      <c r="R176" s="1" t="str">
        <f>'Order Form'!M193 &amp; ""</f>
        <v/>
      </c>
      <c r="S176" s="2" t="str">
        <f>'Order Form'!C193 &amp; ""</f>
        <v/>
      </c>
      <c r="T176" s="2" t="str">
        <f>'Order Form'!L193 &amp; ""</f>
        <v/>
      </c>
      <c r="U176" s="2" t="str">
        <f>'Order Form'!$E$12</f>
        <v>YES</v>
      </c>
      <c r="V176" s="13" t="str">
        <f>'Order Form'!$E$13</f>
        <v>ASAP (order with branding can take up to 3 business days to dispatch)</v>
      </c>
      <c r="W176" s="12" t="str">
        <f>'Order Form'!$E$15</f>
        <v>FREE gift card</v>
      </c>
      <c r="X176" s="12" t="str">
        <f>'Order Form'!$E$16</f>
        <v>No thanks</v>
      </c>
      <c r="Y176" s="12" t="str">
        <f t="shared" si="6"/>
        <v>No</v>
      </c>
      <c r="Z176" s="12" t="str">
        <f t="shared" si="7"/>
        <v>No</v>
      </c>
      <c r="AA176" s="12"/>
      <c r="AB176" s="12"/>
      <c r="AC176" s="12"/>
      <c r="AD176" s="12"/>
      <c r="AE176" s="19">
        <f ca="1">IF(N176="","",IFERROR(INDIRECT("Postcodes!$C"&amp;SUMPRODUCT(--(Postcodes!$A$2:$A$100&lt;=N176)*(Postcodes!$B$2:$B$100&gt;=N176), ROW(Postcodes!$A$2:$A$100))),"WRONG CODE"))</f>
        <v>0</v>
      </c>
      <c r="AF176" s="12"/>
      <c r="AG176" s="17"/>
      <c r="AH176" s="12"/>
      <c r="AI176" s="12"/>
      <c r="AJ176" s="12"/>
      <c r="AK176" s="12"/>
      <c r="AL176" s="12" t="str">
        <f t="shared" si="8"/>
        <v>asap</v>
      </c>
    </row>
    <row r="177" spans="1:38" ht="15">
      <c r="A177" s="12">
        <f>'Order Form'!A194</f>
        <v>176</v>
      </c>
      <c r="B177" s="65" t="str">
        <f>'Order Form'!N194</f>
        <v/>
      </c>
      <c r="C177" s="1">
        <f>'Order Form'!$E$2</f>
        <v>0</v>
      </c>
      <c r="D177" s="1">
        <f>'Order Form'!$E$3</f>
        <v>0</v>
      </c>
      <c r="E177" s="1">
        <f>'Order Form'!$E$4</f>
        <v>0</v>
      </c>
      <c r="F177" s="1">
        <f>'Order Form'!$E$5</f>
        <v>0</v>
      </c>
      <c r="G177" s="1">
        <f>'Order Form'!$E$7</f>
        <v>0</v>
      </c>
      <c r="H177" s="1">
        <f>'Order Form'!$E$6</f>
        <v>0</v>
      </c>
      <c r="I177" s="1">
        <f>'Order Form'!$E$9</f>
        <v>0</v>
      </c>
      <c r="J177" s="1" t="str">
        <f>'Order Form'!$E$10 &amp; ""</f>
        <v/>
      </c>
      <c r="K177" s="1">
        <f>IF('Order Form'!D194="",'Order Form'!C194,'Order Form'!D194)</f>
        <v>0</v>
      </c>
      <c r="L177" s="1">
        <f>'Order Form'!E194</f>
        <v>0</v>
      </c>
      <c r="M177" s="1">
        <f>'Order Form'!F194</f>
        <v>0</v>
      </c>
      <c r="N177" s="1">
        <f>'Order Form'!J194</f>
        <v>0</v>
      </c>
      <c r="O177" s="1">
        <f>'Order Form'!H194</f>
        <v>0</v>
      </c>
      <c r="P177" s="1">
        <f>'Order Form'!I194</f>
        <v>0</v>
      </c>
      <c r="Q177" s="1" t="str">
        <f>'Order Form'!K194 &amp; ""</f>
        <v/>
      </c>
      <c r="R177" s="1" t="str">
        <f>'Order Form'!M194 &amp; ""</f>
        <v/>
      </c>
      <c r="S177" s="2" t="str">
        <f>'Order Form'!C194 &amp; ""</f>
        <v/>
      </c>
      <c r="T177" s="2" t="str">
        <f>'Order Form'!L194 &amp; ""</f>
        <v/>
      </c>
      <c r="U177" s="2" t="str">
        <f>'Order Form'!$E$12</f>
        <v>YES</v>
      </c>
      <c r="V177" s="13" t="str">
        <f>'Order Form'!$E$13</f>
        <v>ASAP (order with branding can take up to 3 business days to dispatch)</v>
      </c>
      <c r="W177" s="12" t="str">
        <f>'Order Form'!$E$15</f>
        <v>FREE gift card</v>
      </c>
      <c r="X177" s="12" t="str">
        <f>'Order Form'!$E$16</f>
        <v>No thanks</v>
      </c>
      <c r="Y177" s="12" t="str">
        <f t="shared" si="6"/>
        <v>No</v>
      </c>
      <c r="Z177" s="12" t="str">
        <f t="shared" si="7"/>
        <v>No</v>
      </c>
      <c r="AA177" s="12"/>
      <c r="AB177" s="12"/>
      <c r="AC177" s="12"/>
      <c r="AD177" s="12"/>
      <c r="AE177" s="19">
        <f ca="1">IF(N177="","",IFERROR(INDIRECT("Postcodes!$C"&amp;SUMPRODUCT(--(Postcodes!$A$2:$A$100&lt;=N177)*(Postcodes!$B$2:$B$100&gt;=N177), ROW(Postcodes!$A$2:$A$100))),"WRONG CODE"))</f>
        <v>0</v>
      </c>
      <c r="AF177" s="12"/>
      <c r="AG177" s="17"/>
      <c r="AH177" s="12"/>
      <c r="AI177" s="12"/>
      <c r="AJ177" s="12"/>
      <c r="AK177" s="12"/>
      <c r="AL177" s="12" t="str">
        <f t="shared" si="8"/>
        <v>asap</v>
      </c>
    </row>
    <row r="178" spans="1:38" ht="15">
      <c r="A178" s="12">
        <f>'Order Form'!A195</f>
        <v>177</v>
      </c>
      <c r="B178" s="65" t="str">
        <f>'Order Form'!N195</f>
        <v/>
      </c>
      <c r="C178" s="1">
        <f>'Order Form'!$E$2</f>
        <v>0</v>
      </c>
      <c r="D178" s="1">
        <f>'Order Form'!$E$3</f>
        <v>0</v>
      </c>
      <c r="E178" s="1">
        <f>'Order Form'!$E$4</f>
        <v>0</v>
      </c>
      <c r="F178" s="1">
        <f>'Order Form'!$E$5</f>
        <v>0</v>
      </c>
      <c r="G178" s="1">
        <f>'Order Form'!$E$7</f>
        <v>0</v>
      </c>
      <c r="H178" s="1">
        <f>'Order Form'!$E$6</f>
        <v>0</v>
      </c>
      <c r="I178" s="1">
        <f>'Order Form'!$E$9</f>
        <v>0</v>
      </c>
      <c r="J178" s="1" t="str">
        <f>'Order Form'!$E$10 &amp; ""</f>
        <v/>
      </c>
      <c r="K178" s="1">
        <f>IF('Order Form'!D195="",'Order Form'!C195,'Order Form'!D195)</f>
        <v>0</v>
      </c>
      <c r="L178" s="1">
        <f>'Order Form'!E195</f>
        <v>0</v>
      </c>
      <c r="M178" s="1">
        <f>'Order Form'!F195</f>
        <v>0</v>
      </c>
      <c r="N178" s="1">
        <f>'Order Form'!J195</f>
        <v>0</v>
      </c>
      <c r="O178" s="1">
        <f>'Order Form'!H195</f>
        <v>0</v>
      </c>
      <c r="P178" s="1">
        <f>'Order Form'!I195</f>
        <v>0</v>
      </c>
      <c r="Q178" s="1" t="str">
        <f>'Order Form'!K195 &amp; ""</f>
        <v/>
      </c>
      <c r="R178" s="1" t="str">
        <f>'Order Form'!M195 &amp; ""</f>
        <v/>
      </c>
      <c r="S178" s="2" t="str">
        <f>'Order Form'!C195 &amp; ""</f>
        <v/>
      </c>
      <c r="T178" s="2" t="str">
        <f>'Order Form'!L195 &amp; ""</f>
        <v/>
      </c>
      <c r="U178" s="2" t="str">
        <f>'Order Form'!$E$12</f>
        <v>YES</v>
      </c>
      <c r="V178" s="13" t="str">
        <f>'Order Form'!$E$13</f>
        <v>ASAP (order with branding can take up to 3 business days to dispatch)</v>
      </c>
      <c r="W178" s="12" t="str">
        <f>'Order Form'!$E$15</f>
        <v>FREE gift card</v>
      </c>
      <c r="X178" s="12" t="str">
        <f>'Order Form'!$E$16</f>
        <v>No thanks</v>
      </c>
      <c r="Y178" s="12" t="str">
        <f t="shared" si="6"/>
        <v>No</v>
      </c>
      <c r="Z178" s="12" t="str">
        <f t="shared" si="7"/>
        <v>No</v>
      </c>
      <c r="AA178" s="12"/>
      <c r="AB178" s="12"/>
      <c r="AC178" s="12"/>
      <c r="AD178" s="12"/>
      <c r="AE178" s="19">
        <f ca="1">IF(N178="","",IFERROR(INDIRECT("Postcodes!$C"&amp;SUMPRODUCT(--(Postcodes!$A$2:$A$100&lt;=N178)*(Postcodes!$B$2:$B$100&gt;=N178), ROW(Postcodes!$A$2:$A$100))),"WRONG CODE"))</f>
        <v>0</v>
      </c>
      <c r="AF178" s="12"/>
      <c r="AG178" s="17"/>
      <c r="AH178" s="12"/>
      <c r="AI178" s="12"/>
      <c r="AJ178" s="12"/>
      <c r="AK178" s="12"/>
      <c r="AL178" s="12" t="str">
        <f t="shared" si="8"/>
        <v>asap</v>
      </c>
    </row>
    <row r="179" spans="1:38" ht="15">
      <c r="A179" s="12">
        <f>'Order Form'!A196</f>
        <v>178</v>
      </c>
      <c r="B179" s="65" t="str">
        <f>'Order Form'!N196</f>
        <v/>
      </c>
      <c r="C179" s="1">
        <f>'Order Form'!$E$2</f>
        <v>0</v>
      </c>
      <c r="D179" s="1">
        <f>'Order Form'!$E$3</f>
        <v>0</v>
      </c>
      <c r="E179" s="1">
        <f>'Order Form'!$E$4</f>
        <v>0</v>
      </c>
      <c r="F179" s="1">
        <f>'Order Form'!$E$5</f>
        <v>0</v>
      </c>
      <c r="G179" s="1">
        <f>'Order Form'!$E$7</f>
        <v>0</v>
      </c>
      <c r="H179" s="1">
        <f>'Order Form'!$E$6</f>
        <v>0</v>
      </c>
      <c r="I179" s="1">
        <f>'Order Form'!$E$9</f>
        <v>0</v>
      </c>
      <c r="J179" s="1" t="str">
        <f>'Order Form'!$E$10 &amp; ""</f>
        <v/>
      </c>
      <c r="K179" s="1">
        <f>IF('Order Form'!D196="",'Order Form'!C196,'Order Form'!D196)</f>
        <v>0</v>
      </c>
      <c r="L179" s="1">
        <f>'Order Form'!E196</f>
        <v>0</v>
      </c>
      <c r="M179" s="1">
        <f>'Order Form'!F196</f>
        <v>0</v>
      </c>
      <c r="N179" s="1">
        <f>'Order Form'!J196</f>
        <v>0</v>
      </c>
      <c r="O179" s="1">
        <f>'Order Form'!H196</f>
        <v>0</v>
      </c>
      <c r="P179" s="1">
        <f>'Order Form'!I196</f>
        <v>0</v>
      </c>
      <c r="Q179" s="1" t="str">
        <f>'Order Form'!K196 &amp; ""</f>
        <v/>
      </c>
      <c r="R179" s="1" t="str">
        <f>'Order Form'!M196 &amp; ""</f>
        <v/>
      </c>
      <c r="S179" s="2" t="str">
        <f>'Order Form'!C196 &amp; ""</f>
        <v/>
      </c>
      <c r="T179" s="2" t="str">
        <f>'Order Form'!L196 &amp; ""</f>
        <v/>
      </c>
      <c r="U179" s="2" t="str">
        <f>'Order Form'!$E$12</f>
        <v>YES</v>
      </c>
      <c r="V179" s="13" t="str">
        <f>'Order Form'!$E$13</f>
        <v>ASAP (order with branding can take up to 3 business days to dispatch)</v>
      </c>
      <c r="W179" s="12" t="str">
        <f>'Order Form'!$E$15</f>
        <v>FREE gift card</v>
      </c>
      <c r="X179" s="12" t="str">
        <f>'Order Form'!$E$16</f>
        <v>No thanks</v>
      </c>
      <c r="Y179" s="12" t="str">
        <f t="shared" si="6"/>
        <v>No</v>
      </c>
      <c r="Z179" s="12" t="str">
        <f t="shared" si="7"/>
        <v>No</v>
      </c>
      <c r="AA179" s="12"/>
      <c r="AB179" s="12"/>
      <c r="AC179" s="12"/>
      <c r="AD179" s="12"/>
      <c r="AE179" s="19">
        <f ca="1">IF(N179="","",IFERROR(INDIRECT("Postcodes!$C"&amp;SUMPRODUCT(--(Postcodes!$A$2:$A$100&lt;=N179)*(Postcodes!$B$2:$B$100&gt;=N179), ROW(Postcodes!$A$2:$A$100))),"WRONG CODE"))</f>
        <v>0</v>
      </c>
      <c r="AF179" s="12"/>
      <c r="AG179" s="17"/>
      <c r="AH179" s="12"/>
      <c r="AI179" s="12"/>
      <c r="AJ179" s="12"/>
      <c r="AK179" s="12"/>
      <c r="AL179" s="12" t="str">
        <f t="shared" si="8"/>
        <v>asap</v>
      </c>
    </row>
    <row r="180" spans="1:38" ht="15">
      <c r="A180" s="12">
        <f>'Order Form'!A197</f>
        <v>179</v>
      </c>
      <c r="B180" s="65" t="str">
        <f>'Order Form'!N197</f>
        <v/>
      </c>
      <c r="C180" s="1">
        <f>'Order Form'!$E$2</f>
        <v>0</v>
      </c>
      <c r="D180" s="1">
        <f>'Order Form'!$E$3</f>
        <v>0</v>
      </c>
      <c r="E180" s="1">
        <f>'Order Form'!$E$4</f>
        <v>0</v>
      </c>
      <c r="F180" s="1">
        <f>'Order Form'!$E$5</f>
        <v>0</v>
      </c>
      <c r="G180" s="1">
        <f>'Order Form'!$E$7</f>
        <v>0</v>
      </c>
      <c r="H180" s="1">
        <f>'Order Form'!$E$6</f>
        <v>0</v>
      </c>
      <c r="I180" s="1">
        <f>'Order Form'!$E$9</f>
        <v>0</v>
      </c>
      <c r="J180" s="1" t="str">
        <f>'Order Form'!$E$10 &amp; ""</f>
        <v/>
      </c>
      <c r="K180" s="1">
        <f>IF('Order Form'!D197="",'Order Form'!C197,'Order Form'!D197)</f>
        <v>0</v>
      </c>
      <c r="L180" s="1">
        <f>'Order Form'!E197</f>
        <v>0</v>
      </c>
      <c r="M180" s="1">
        <f>'Order Form'!F197</f>
        <v>0</v>
      </c>
      <c r="N180" s="1">
        <f>'Order Form'!J197</f>
        <v>0</v>
      </c>
      <c r="O180" s="1">
        <f>'Order Form'!H197</f>
        <v>0</v>
      </c>
      <c r="P180" s="1">
        <f>'Order Form'!I197</f>
        <v>0</v>
      </c>
      <c r="Q180" s="1" t="str">
        <f>'Order Form'!K197 &amp; ""</f>
        <v/>
      </c>
      <c r="R180" s="1" t="str">
        <f>'Order Form'!M197 &amp; ""</f>
        <v/>
      </c>
      <c r="S180" s="2" t="str">
        <f>'Order Form'!C197 &amp; ""</f>
        <v/>
      </c>
      <c r="T180" s="2" t="str">
        <f>'Order Form'!L197 &amp; ""</f>
        <v/>
      </c>
      <c r="U180" s="2" t="str">
        <f>'Order Form'!$E$12</f>
        <v>YES</v>
      </c>
      <c r="V180" s="13" t="str">
        <f>'Order Form'!$E$13</f>
        <v>ASAP (order with branding can take up to 3 business days to dispatch)</v>
      </c>
      <c r="W180" s="12" t="str">
        <f>'Order Form'!$E$15</f>
        <v>FREE gift card</v>
      </c>
      <c r="X180" s="12" t="str">
        <f>'Order Form'!$E$16</f>
        <v>No thanks</v>
      </c>
      <c r="Y180" s="12" t="str">
        <f t="shared" si="6"/>
        <v>No</v>
      </c>
      <c r="Z180" s="12" t="str">
        <f t="shared" si="7"/>
        <v>No</v>
      </c>
      <c r="AA180" s="12"/>
      <c r="AB180" s="12"/>
      <c r="AC180" s="12"/>
      <c r="AD180" s="12"/>
      <c r="AE180" s="19">
        <f ca="1">IF(N180="","",IFERROR(INDIRECT("Postcodes!$C"&amp;SUMPRODUCT(--(Postcodes!$A$2:$A$100&lt;=N180)*(Postcodes!$B$2:$B$100&gt;=N180), ROW(Postcodes!$A$2:$A$100))),"WRONG CODE"))</f>
        <v>0</v>
      </c>
      <c r="AF180" s="12"/>
      <c r="AG180" s="17"/>
      <c r="AH180" s="12"/>
      <c r="AI180" s="12"/>
      <c r="AJ180" s="12"/>
      <c r="AK180" s="12"/>
      <c r="AL180" s="12" t="str">
        <f t="shared" si="8"/>
        <v>asap</v>
      </c>
    </row>
    <row r="181" spans="1:38" ht="15">
      <c r="A181" s="12">
        <f>'Order Form'!A198</f>
        <v>180</v>
      </c>
      <c r="B181" s="65" t="str">
        <f>'Order Form'!N198</f>
        <v/>
      </c>
      <c r="C181" s="1">
        <f>'Order Form'!$E$2</f>
        <v>0</v>
      </c>
      <c r="D181" s="1">
        <f>'Order Form'!$E$3</f>
        <v>0</v>
      </c>
      <c r="E181" s="1">
        <f>'Order Form'!$E$4</f>
        <v>0</v>
      </c>
      <c r="F181" s="1">
        <f>'Order Form'!$E$5</f>
        <v>0</v>
      </c>
      <c r="G181" s="1">
        <f>'Order Form'!$E$7</f>
        <v>0</v>
      </c>
      <c r="H181" s="1">
        <f>'Order Form'!$E$6</f>
        <v>0</v>
      </c>
      <c r="I181" s="1">
        <f>'Order Form'!$E$9</f>
        <v>0</v>
      </c>
      <c r="J181" s="1" t="str">
        <f>'Order Form'!$E$10 &amp; ""</f>
        <v/>
      </c>
      <c r="K181" s="1">
        <f>IF('Order Form'!D198="",'Order Form'!C198,'Order Form'!D198)</f>
        <v>0</v>
      </c>
      <c r="L181" s="1">
        <f>'Order Form'!E198</f>
        <v>0</v>
      </c>
      <c r="M181" s="1">
        <f>'Order Form'!F198</f>
        <v>0</v>
      </c>
      <c r="N181" s="1">
        <f>'Order Form'!J198</f>
        <v>0</v>
      </c>
      <c r="O181" s="1">
        <f>'Order Form'!H198</f>
        <v>0</v>
      </c>
      <c r="P181" s="1">
        <f>'Order Form'!I198</f>
        <v>0</v>
      </c>
      <c r="Q181" s="1" t="str">
        <f>'Order Form'!K198 &amp; ""</f>
        <v/>
      </c>
      <c r="R181" s="1" t="str">
        <f>'Order Form'!M198 &amp; ""</f>
        <v/>
      </c>
      <c r="S181" s="2" t="str">
        <f>'Order Form'!C198 &amp; ""</f>
        <v/>
      </c>
      <c r="T181" s="2" t="str">
        <f>'Order Form'!L198 &amp; ""</f>
        <v/>
      </c>
      <c r="U181" s="2" t="str">
        <f>'Order Form'!$E$12</f>
        <v>YES</v>
      </c>
      <c r="V181" s="13" t="str">
        <f>'Order Form'!$E$13</f>
        <v>ASAP (order with branding can take up to 3 business days to dispatch)</v>
      </c>
      <c r="W181" s="12" t="str">
        <f>'Order Form'!$E$15</f>
        <v>FREE gift card</v>
      </c>
      <c r="X181" s="12" t="str">
        <f>'Order Form'!$E$16</f>
        <v>No thanks</v>
      </c>
      <c r="Y181" s="12" t="str">
        <f t="shared" si="6"/>
        <v>No</v>
      </c>
      <c r="Z181" s="12" t="str">
        <f t="shared" si="7"/>
        <v>No</v>
      </c>
      <c r="AA181" s="12"/>
      <c r="AB181" s="12"/>
      <c r="AC181" s="12"/>
      <c r="AD181" s="12"/>
      <c r="AE181" s="19">
        <f ca="1">IF(N181="","",IFERROR(INDIRECT("Postcodes!$C"&amp;SUMPRODUCT(--(Postcodes!$A$2:$A$100&lt;=N181)*(Postcodes!$B$2:$B$100&gt;=N181), ROW(Postcodes!$A$2:$A$100))),"WRONG CODE"))</f>
        <v>0</v>
      </c>
      <c r="AF181" s="12"/>
      <c r="AG181" s="17"/>
      <c r="AH181" s="12"/>
      <c r="AI181" s="12"/>
      <c r="AJ181" s="12"/>
      <c r="AK181" s="12"/>
      <c r="AL181" s="12" t="str">
        <f t="shared" si="8"/>
        <v>asap</v>
      </c>
    </row>
    <row r="182" spans="1:38" ht="15">
      <c r="A182" s="12">
        <f>'Order Form'!A199</f>
        <v>181</v>
      </c>
      <c r="B182" s="65" t="str">
        <f>'Order Form'!N199</f>
        <v/>
      </c>
      <c r="C182" s="1">
        <f>'Order Form'!$E$2</f>
        <v>0</v>
      </c>
      <c r="D182" s="1">
        <f>'Order Form'!$E$3</f>
        <v>0</v>
      </c>
      <c r="E182" s="1">
        <f>'Order Form'!$E$4</f>
        <v>0</v>
      </c>
      <c r="F182" s="1">
        <f>'Order Form'!$E$5</f>
        <v>0</v>
      </c>
      <c r="G182" s="1">
        <f>'Order Form'!$E$7</f>
        <v>0</v>
      </c>
      <c r="H182" s="1">
        <f>'Order Form'!$E$6</f>
        <v>0</v>
      </c>
      <c r="I182" s="1">
        <f>'Order Form'!$E$9</f>
        <v>0</v>
      </c>
      <c r="J182" s="1" t="str">
        <f>'Order Form'!$E$10 &amp; ""</f>
        <v/>
      </c>
      <c r="K182" s="1">
        <f>IF('Order Form'!D199="",'Order Form'!C199,'Order Form'!D199)</f>
        <v>0</v>
      </c>
      <c r="L182" s="1">
        <f>'Order Form'!E199</f>
        <v>0</v>
      </c>
      <c r="M182" s="1">
        <f>'Order Form'!F199</f>
        <v>0</v>
      </c>
      <c r="N182" s="1">
        <f>'Order Form'!J199</f>
        <v>0</v>
      </c>
      <c r="O182" s="1">
        <f>'Order Form'!H199</f>
        <v>0</v>
      </c>
      <c r="P182" s="1">
        <f>'Order Form'!I199</f>
        <v>0</v>
      </c>
      <c r="Q182" s="1" t="str">
        <f>'Order Form'!K199 &amp; ""</f>
        <v/>
      </c>
      <c r="R182" s="1" t="str">
        <f>'Order Form'!M199 &amp; ""</f>
        <v/>
      </c>
      <c r="S182" s="2" t="str">
        <f>'Order Form'!C199 &amp; ""</f>
        <v/>
      </c>
      <c r="T182" s="2" t="str">
        <f>'Order Form'!L199 &amp; ""</f>
        <v/>
      </c>
      <c r="U182" s="2" t="str">
        <f>'Order Form'!$E$12</f>
        <v>YES</v>
      </c>
      <c r="V182" s="13" t="str">
        <f>'Order Form'!$E$13</f>
        <v>ASAP (order with branding can take up to 3 business days to dispatch)</v>
      </c>
      <c r="W182" s="12" t="str">
        <f>'Order Form'!$E$15</f>
        <v>FREE gift card</v>
      </c>
      <c r="X182" s="12" t="str">
        <f>'Order Form'!$E$16</f>
        <v>No thanks</v>
      </c>
      <c r="Y182" s="12" t="str">
        <f t="shared" si="6"/>
        <v>No</v>
      </c>
      <c r="Z182" s="12" t="str">
        <f t="shared" si="7"/>
        <v>No</v>
      </c>
      <c r="AA182" s="12"/>
      <c r="AB182" s="12"/>
      <c r="AC182" s="12"/>
      <c r="AD182" s="12"/>
      <c r="AE182" s="19">
        <f ca="1">IF(N182="","",IFERROR(INDIRECT("Postcodes!$C"&amp;SUMPRODUCT(--(Postcodes!$A$2:$A$100&lt;=N182)*(Postcodes!$B$2:$B$100&gt;=N182), ROW(Postcodes!$A$2:$A$100))),"WRONG CODE"))</f>
        <v>0</v>
      </c>
      <c r="AF182" s="12"/>
      <c r="AG182" s="17"/>
      <c r="AH182" s="12"/>
      <c r="AI182" s="12"/>
      <c r="AJ182" s="12"/>
      <c r="AK182" s="12"/>
      <c r="AL182" s="12" t="str">
        <f t="shared" si="8"/>
        <v>asap</v>
      </c>
    </row>
    <row r="183" spans="1:38" ht="15">
      <c r="A183" s="12">
        <f>'Order Form'!A200</f>
        <v>182</v>
      </c>
      <c r="B183" s="65" t="str">
        <f>'Order Form'!N200</f>
        <v/>
      </c>
      <c r="C183" s="1">
        <f>'Order Form'!$E$2</f>
        <v>0</v>
      </c>
      <c r="D183" s="1">
        <f>'Order Form'!$E$3</f>
        <v>0</v>
      </c>
      <c r="E183" s="1">
        <f>'Order Form'!$E$4</f>
        <v>0</v>
      </c>
      <c r="F183" s="1">
        <f>'Order Form'!$E$5</f>
        <v>0</v>
      </c>
      <c r="G183" s="1">
        <f>'Order Form'!$E$7</f>
        <v>0</v>
      </c>
      <c r="H183" s="1">
        <f>'Order Form'!$E$6</f>
        <v>0</v>
      </c>
      <c r="I183" s="1">
        <f>'Order Form'!$E$9</f>
        <v>0</v>
      </c>
      <c r="J183" s="1" t="str">
        <f>'Order Form'!$E$10 &amp; ""</f>
        <v/>
      </c>
      <c r="K183" s="1">
        <f>IF('Order Form'!D200="",'Order Form'!C200,'Order Form'!D200)</f>
        <v>0</v>
      </c>
      <c r="L183" s="1">
        <f>'Order Form'!E200</f>
        <v>0</v>
      </c>
      <c r="M183" s="1">
        <f>'Order Form'!F200</f>
        <v>0</v>
      </c>
      <c r="N183" s="1">
        <f>'Order Form'!J200</f>
        <v>0</v>
      </c>
      <c r="O183" s="1">
        <f>'Order Form'!H200</f>
        <v>0</v>
      </c>
      <c r="P183" s="1">
        <f>'Order Form'!I200</f>
        <v>0</v>
      </c>
      <c r="Q183" s="1" t="str">
        <f>'Order Form'!K200 &amp; ""</f>
        <v/>
      </c>
      <c r="R183" s="1" t="str">
        <f>'Order Form'!M200 &amp; ""</f>
        <v/>
      </c>
      <c r="S183" s="2" t="str">
        <f>'Order Form'!C200 &amp; ""</f>
        <v/>
      </c>
      <c r="T183" s="2" t="str">
        <f>'Order Form'!L200 &amp; ""</f>
        <v/>
      </c>
      <c r="U183" s="2" t="str">
        <f>'Order Form'!$E$12</f>
        <v>YES</v>
      </c>
      <c r="V183" s="13" t="str">
        <f>'Order Form'!$E$13</f>
        <v>ASAP (order with branding can take up to 3 business days to dispatch)</v>
      </c>
      <c r="W183" s="12" t="str">
        <f>'Order Form'!$E$15</f>
        <v>FREE gift card</v>
      </c>
      <c r="X183" s="12" t="str">
        <f>'Order Form'!$E$16</f>
        <v>No thanks</v>
      </c>
      <c r="Y183" s="12" t="str">
        <f t="shared" si="6"/>
        <v>No</v>
      </c>
      <c r="Z183" s="12" t="str">
        <f t="shared" si="7"/>
        <v>No</v>
      </c>
      <c r="AA183" s="12"/>
      <c r="AB183" s="12"/>
      <c r="AC183" s="12"/>
      <c r="AD183" s="12"/>
      <c r="AE183" s="19">
        <f ca="1">IF(N183="","",IFERROR(INDIRECT("Postcodes!$C"&amp;SUMPRODUCT(--(Postcodes!$A$2:$A$100&lt;=N183)*(Postcodes!$B$2:$B$100&gt;=N183), ROW(Postcodes!$A$2:$A$100))),"WRONG CODE"))</f>
        <v>0</v>
      </c>
      <c r="AF183" s="12"/>
      <c r="AG183" s="17"/>
      <c r="AH183" s="12"/>
      <c r="AI183" s="12"/>
      <c r="AJ183" s="12"/>
      <c r="AK183" s="12"/>
      <c r="AL183" s="12" t="str">
        <f t="shared" si="8"/>
        <v>asap</v>
      </c>
    </row>
    <row r="184" spans="1:38" ht="15">
      <c r="A184" s="12">
        <f>'Order Form'!A201</f>
        <v>183</v>
      </c>
      <c r="B184" s="65" t="str">
        <f>'Order Form'!N201</f>
        <v/>
      </c>
      <c r="C184" s="1">
        <f>'Order Form'!$E$2</f>
        <v>0</v>
      </c>
      <c r="D184" s="1">
        <f>'Order Form'!$E$3</f>
        <v>0</v>
      </c>
      <c r="E184" s="1">
        <f>'Order Form'!$E$4</f>
        <v>0</v>
      </c>
      <c r="F184" s="1">
        <f>'Order Form'!$E$5</f>
        <v>0</v>
      </c>
      <c r="G184" s="1">
        <f>'Order Form'!$E$7</f>
        <v>0</v>
      </c>
      <c r="H184" s="1">
        <f>'Order Form'!$E$6</f>
        <v>0</v>
      </c>
      <c r="I184" s="1">
        <f>'Order Form'!$E$9</f>
        <v>0</v>
      </c>
      <c r="J184" s="1" t="str">
        <f>'Order Form'!$E$10 &amp; ""</f>
        <v/>
      </c>
      <c r="K184" s="1">
        <f>IF('Order Form'!D201="",'Order Form'!C201,'Order Form'!D201)</f>
        <v>0</v>
      </c>
      <c r="L184" s="1">
        <f>'Order Form'!E201</f>
        <v>0</v>
      </c>
      <c r="M184" s="1">
        <f>'Order Form'!F201</f>
        <v>0</v>
      </c>
      <c r="N184" s="1">
        <f>'Order Form'!J201</f>
        <v>0</v>
      </c>
      <c r="O184" s="1">
        <f>'Order Form'!H201</f>
        <v>0</v>
      </c>
      <c r="P184" s="1">
        <f>'Order Form'!I201</f>
        <v>0</v>
      </c>
      <c r="Q184" s="1" t="str">
        <f>'Order Form'!K201 &amp; ""</f>
        <v/>
      </c>
      <c r="R184" s="1" t="str">
        <f>'Order Form'!M201 &amp; ""</f>
        <v/>
      </c>
      <c r="S184" s="2" t="str">
        <f>'Order Form'!C201 &amp; ""</f>
        <v/>
      </c>
      <c r="T184" s="2" t="str">
        <f>'Order Form'!L201 &amp; ""</f>
        <v/>
      </c>
      <c r="U184" s="2" t="str">
        <f>'Order Form'!$E$12</f>
        <v>YES</v>
      </c>
      <c r="V184" s="13" t="str">
        <f>'Order Form'!$E$13</f>
        <v>ASAP (order with branding can take up to 3 business days to dispatch)</v>
      </c>
      <c r="W184" s="12" t="str">
        <f>'Order Form'!$E$15</f>
        <v>FREE gift card</v>
      </c>
      <c r="X184" s="12" t="str">
        <f>'Order Form'!$E$16</f>
        <v>No thanks</v>
      </c>
      <c r="Y184" s="12" t="str">
        <f t="shared" si="6"/>
        <v>No</v>
      </c>
      <c r="Z184" s="12" t="str">
        <f t="shared" si="7"/>
        <v>No</v>
      </c>
      <c r="AA184" s="12"/>
      <c r="AB184" s="12"/>
      <c r="AC184" s="12"/>
      <c r="AD184" s="12"/>
      <c r="AE184" s="19">
        <f ca="1">IF(N184="","",IFERROR(INDIRECT("Postcodes!$C"&amp;SUMPRODUCT(--(Postcodes!$A$2:$A$100&lt;=N184)*(Postcodes!$B$2:$B$100&gt;=N184), ROW(Postcodes!$A$2:$A$100))),"WRONG CODE"))</f>
        <v>0</v>
      </c>
      <c r="AF184" s="12"/>
      <c r="AG184" s="17"/>
      <c r="AH184" s="12"/>
      <c r="AI184" s="12"/>
      <c r="AJ184" s="12"/>
      <c r="AK184" s="12"/>
      <c r="AL184" s="12" t="str">
        <f t="shared" si="8"/>
        <v>asap</v>
      </c>
    </row>
    <row r="185" spans="1:38" ht="15">
      <c r="A185" s="12">
        <f>'Order Form'!A202</f>
        <v>184</v>
      </c>
      <c r="B185" s="65" t="str">
        <f>'Order Form'!N202</f>
        <v/>
      </c>
      <c r="C185" s="1">
        <f>'Order Form'!$E$2</f>
        <v>0</v>
      </c>
      <c r="D185" s="1">
        <f>'Order Form'!$E$3</f>
        <v>0</v>
      </c>
      <c r="E185" s="1">
        <f>'Order Form'!$E$4</f>
        <v>0</v>
      </c>
      <c r="F185" s="1">
        <f>'Order Form'!$E$5</f>
        <v>0</v>
      </c>
      <c r="G185" s="1">
        <f>'Order Form'!$E$7</f>
        <v>0</v>
      </c>
      <c r="H185" s="1">
        <f>'Order Form'!$E$6</f>
        <v>0</v>
      </c>
      <c r="I185" s="1">
        <f>'Order Form'!$E$9</f>
        <v>0</v>
      </c>
      <c r="J185" s="1" t="str">
        <f>'Order Form'!$E$10 &amp; ""</f>
        <v/>
      </c>
      <c r="K185" s="1">
        <f>IF('Order Form'!D202="",'Order Form'!C202,'Order Form'!D202)</f>
        <v>0</v>
      </c>
      <c r="L185" s="1">
        <f>'Order Form'!E202</f>
        <v>0</v>
      </c>
      <c r="M185" s="1">
        <f>'Order Form'!F202</f>
        <v>0</v>
      </c>
      <c r="N185" s="1">
        <f>'Order Form'!J202</f>
        <v>0</v>
      </c>
      <c r="O185" s="1">
        <f>'Order Form'!H202</f>
        <v>0</v>
      </c>
      <c r="P185" s="1">
        <f>'Order Form'!I202</f>
        <v>0</v>
      </c>
      <c r="Q185" s="1" t="str">
        <f>'Order Form'!K202 &amp; ""</f>
        <v/>
      </c>
      <c r="R185" s="1" t="str">
        <f>'Order Form'!M202 &amp; ""</f>
        <v/>
      </c>
      <c r="S185" s="2" t="str">
        <f>'Order Form'!C202 &amp; ""</f>
        <v/>
      </c>
      <c r="T185" s="2" t="str">
        <f>'Order Form'!L202 &amp; ""</f>
        <v/>
      </c>
      <c r="U185" s="2" t="str">
        <f>'Order Form'!$E$12</f>
        <v>YES</v>
      </c>
      <c r="V185" s="13" t="str">
        <f>'Order Form'!$E$13</f>
        <v>ASAP (order with branding can take up to 3 business days to dispatch)</v>
      </c>
      <c r="W185" s="12" t="str">
        <f>'Order Form'!$E$15</f>
        <v>FREE gift card</v>
      </c>
      <c r="X185" s="12" t="str">
        <f>'Order Form'!$E$16</f>
        <v>No thanks</v>
      </c>
      <c r="Y185" s="12" t="str">
        <f t="shared" si="6"/>
        <v>No</v>
      </c>
      <c r="Z185" s="12" t="str">
        <f t="shared" si="7"/>
        <v>No</v>
      </c>
      <c r="AA185" s="12"/>
      <c r="AB185" s="12"/>
      <c r="AC185" s="12"/>
      <c r="AD185" s="12"/>
      <c r="AE185" s="19">
        <f ca="1">IF(N185="","",IFERROR(INDIRECT("Postcodes!$C"&amp;SUMPRODUCT(--(Postcodes!$A$2:$A$100&lt;=N185)*(Postcodes!$B$2:$B$100&gt;=N185), ROW(Postcodes!$A$2:$A$100))),"WRONG CODE"))</f>
        <v>0</v>
      </c>
      <c r="AF185" s="12"/>
      <c r="AG185" s="17"/>
      <c r="AH185" s="12"/>
      <c r="AI185" s="12"/>
      <c r="AJ185" s="12"/>
      <c r="AK185" s="12"/>
      <c r="AL185" s="12" t="str">
        <f t="shared" si="8"/>
        <v>asap</v>
      </c>
    </row>
    <row r="186" spans="1:38" ht="15">
      <c r="A186" s="12">
        <f>'Order Form'!A203</f>
        <v>185</v>
      </c>
      <c r="B186" s="65" t="str">
        <f>'Order Form'!N203</f>
        <v/>
      </c>
      <c r="C186" s="1">
        <f>'Order Form'!$E$2</f>
        <v>0</v>
      </c>
      <c r="D186" s="1">
        <f>'Order Form'!$E$3</f>
        <v>0</v>
      </c>
      <c r="E186" s="1">
        <f>'Order Form'!$E$4</f>
        <v>0</v>
      </c>
      <c r="F186" s="1">
        <f>'Order Form'!$E$5</f>
        <v>0</v>
      </c>
      <c r="G186" s="1">
        <f>'Order Form'!$E$7</f>
        <v>0</v>
      </c>
      <c r="H186" s="1">
        <f>'Order Form'!$E$6</f>
        <v>0</v>
      </c>
      <c r="I186" s="1">
        <f>'Order Form'!$E$9</f>
        <v>0</v>
      </c>
      <c r="J186" s="1" t="str">
        <f>'Order Form'!$E$10 &amp; ""</f>
        <v/>
      </c>
      <c r="K186" s="1">
        <f>IF('Order Form'!D203="",'Order Form'!C203,'Order Form'!D203)</f>
        <v>0</v>
      </c>
      <c r="L186" s="1">
        <f>'Order Form'!E203</f>
        <v>0</v>
      </c>
      <c r="M186" s="1">
        <f>'Order Form'!F203</f>
        <v>0</v>
      </c>
      <c r="N186" s="1">
        <f>'Order Form'!J203</f>
        <v>0</v>
      </c>
      <c r="O186" s="1">
        <f>'Order Form'!H203</f>
        <v>0</v>
      </c>
      <c r="P186" s="1">
        <f>'Order Form'!I203</f>
        <v>0</v>
      </c>
      <c r="Q186" s="1" t="str">
        <f>'Order Form'!K203 &amp; ""</f>
        <v/>
      </c>
      <c r="R186" s="1" t="str">
        <f>'Order Form'!M203 &amp; ""</f>
        <v/>
      </c>
      <c r="S186" s="2" t="str">
        <f>'Order Form'!C203 &amp; ""</f>
        <v/>
      </c>
      <c r="T186" s="2" t="str">
        <f>'Order Form'!L203 &amp; ""</f>
        <v/>
      </c>
      <c r="U186" s="2" t="str">
        <f>'Order Form'!$E$12</f>
        <v>YES</v>
      </c>
      <c r="V186" s="13" t="str">
        <f>'Order Form'!$E$13</f>
        <v>ASAP (order with branding can take up to 3 business days to dispatch)</v>
      </c>
      <c r="W186" s="12" t="str">
        <f>'Order Form'!$E$15</f>
        <v>FREE gift card</v>
      </c>
      <c r="X186" s="12" t="str">
        <f>'Order Form'!$E$16</f>
        <v>No thanks</v>
      </c>
      <c r="Y186" s="12" t="str">
        <f t="shared" si="6"/>
        <v>No</v>
      </c>
      <c r="Z186" s="12" t="str">
        <f t="shared" si="7"/>
        <v>No</v>
      </c>
      <c r="AA186" s="12"/>
      <c r="AB186" s="12"/>
      <c r="AC186" s="12"/>
      <c r="AD186" s="12"/>
      <c r="AE186" s="19">
        <f ca="1">IF(N186="","",IFERROR(INDIRECT("Postcodes!$C"&amp;SUMPRODUCT(--(Postcodes!$A$2:$A$100&lt;=N186)*(Postcodes!$B$2:$B$100&gt;=N186), ROW(Postcodes!$A$2:$A$100))),"WRONG CODE"))</f>
        <v>0</v>
      </c>
      <c r="AF186" s="12"/>
      <c r="AG186" s="17"/>
      <c r="AH186" s="12"/>
      <c r="AI186" s="12"/>
      <c r="AJ186" s="12"/>
      <c r="AK186" s="12"/>
      <c r="AL186" s="12" t="str">
        <f t="shared" si="8"/>
        <v>asap</v>
      </c>
    </row>
    <row r="187" spans="1:38" ht="15">
      <c r="A187" s="12">
        <f>'Order Form'!A204</f>
        <v>186</v>
      </c>
      <c r="B187" s="65" t="str">
        <f>'Order Form'!N204</f>
        <v/>
      </c>
      <c r="C187" s="1">
        <f>'Order Form'!$E$2</f>
        <v>0</v>
      </c>
      <c r="D187" s="1">
        <f>'Order Form'!$E$3</f>
        <v>0</v>
      </c>
      <c r="E187" s="1">
        <f>'Order Form'!$E$4</f>
        <v>0</v>
      </c>
      <c r="F187" s="1">
        <f>'Order Form'!$E$5</f>
        <v>0</v>
      </c>
      <c r="G187" s="1">
        <f>'Order Form'!$E$7</f>
        <v>0</v>
      </c>
      <c r="H187" s="1">
        <f>'Order Form'!$E$6</f>
        <v>0</v>
      </c>
      <c r="I187" s="1">
        <f>'Order Form'!$E$9</f>
        <v>0</v>
      </c>
      <c r="J187" s="1" t="str">
        <f>'Order Form'!$E$10 &amp; ""</f>
        <v/>
      </c>
      <c r="K187" s="1">
        <f>IF('Order Form'!D204="",'Order Form'!C204,'Order Form'!D204)</f>
        <v>0</v>
      </c>
      <c r="L187" s="1">
        <f>'Order Form'!E204</f>
        <v>0</v>
      </c>
      <c r="M187" s="1">
        <f>'Order Form'!F204</f>
        <v>0</v>
      </c>
      <c r="N187" s="1">
        <f>'Order Form'!J204</f>
        <v>0</v>
      </c>
      <c r="O187" s="1">
        <f>'Order Form'!H204</f>
        <v>0</v>
      </c>
      <c r="P187" s="1">
        <f>'Order Form'!I204</f>
        <v>0</v>
      </c>
      <c r="Q187" s="1" t="str">
        <f>'Order Form'!K204 &amp; ""</f>
        <v/>
      </c>
      <c r="R187" s="1" t="str">
        <f>'Order Form'!M204 &amp; ""</f>
        <v/>
      </c>
      <c r="S187" s="2" t="str">
        <f>'Order Form'!C204 &amp; ""</f>
        <v/>
      </c>
      <c r="T187" s="2" t="str">
        <f>'Order Form'!L204 &amp; ""</f>
        <v/>
      </c>
      <c r="U187" s="2" t="str">
        <f>'Order Form'!$E$12</f>
        <v>YES</v>
      </c>
      <c r="V187" s="13" t="str">
        <f>'Order Form'!$E$13</f>
        <v>ASAP (order with branding can take up to 3 business days to dispatch)</v>
      </c>
      <c r="W187" s="12" t="str">
        <f>'Order Form'!$E$15</f>
        <v>FREE gift card</v>
      </c>
      <c r="X187" s="12" t="str">
        <f>'Order Form'!$E$16</f>
        <v>No thanks</v>
      </c>
      <c r="Y187" s="12" t="str">
        <f t="shared" si="6"/>
        <v>No</v>
      </c>
      <c r="Z187" s="12" t="str">
        <f t="shared" si="7"/>
        <v>No</v>
      </c>
      <c r="AA187" s="12"/>
      <c r="AB187" s="12"/>
      <c r="AC187" s="12"/>
      <c r="AD187" s="12"/>
      <c r="AE187" s="19">
        <f ca="1">IF(N187="","",IFERROR(INDIRECT("Postcodes!$C"&amp;SUMPRODUCT(--(Postcodes!$A$2:$A$100&lt;=N187)*(Postcodes!$B$2:$B$100&gt;=N187), ROW(Postcodes!$A$2:$A$100))),"WRONG CODE"))</f>
        <v>0</v>
      </c>
      <c r="AF187" s="12"/>
      <c r="AG187" s="17"/>
      <c r="AH187" s="12"/>
      <c r="AI187" s="12"/>
      <c r="AJ187" s="12"/>
      <c r="AK187" s="12"/>
      <c r="AL187" s="12" t="str">
        <f t="shared" si="8"/>
        <v>asap</v>
      </c>
    </row>
    <row r="188" spans="1:38" ht="15">
      <c r="A188" s="12">
        <f>'Order Form'!A205</f>
        <v>187</v>
      </c>
      <c r="B188" s="65" t="str">
        <f>'Order Form'!N205</f>
        <v/>
      </c>
      <c r="C188" s="1">
        <f>'Order Form'!$E$2</f>
        <v>0</v>
      </c>
      <c r="D188" s="1">
        <f>'Order Form'!$E$3</f>
        <v>0</v>
      </c>
      <c r="E188" s="1">
        <f>'Order Form'!$E$4</f>
        <v>0</v>
      </c>
      <c r="F188" s="1">
        <f>'Order Form'!$E$5</f>
        <v>0</v>
      </c>
      <c r="G188" s="1">
        <f>'Order Form'!$E$7</f>
        <v>0</v>
      </c>
      <c r="H188" s="1">
        <f>'Order Form'!$E$6</f>
        <v>0</v>
      </c>
      <c r="I188" s="1">
        <f>'Order Form'!$E$9</f>
        <v>0</v>
      </c>
      <c r="J188" s="1" t="str">
        <f>'Order Form'!$E$10 &amp; ""</f>
        <v/>
      </c>
      <c r="K188" s="1">
        <f>IF('Order Form'!D205="",'Order Form'!C205,'Order Form'!D205)</f>
        <v>0</v>
      </c>
      <c r="L188" s="1">
        <f>'Order Form'!E205</f>
        <v>0</v>
      </c>
      <c r="M188" s="1">
        <f>'Order Form'!F205</f>
        <v>0</v>
      </c>
      <c r="N188" s="1">
        <f>'Order Form'!J205</f>
        <v>0</v>
      </c>
      <c r="O188" s="1">
        <f>'Order Form'!H205</f>
        <v>0</v>
      </c>
      <c r="P188" s="1">
        <f>'Order Form'!I205</f>
        <v>0</v>
      </c>
      <c r="Q188" s="1" t="str">
        <f>'Order Form'!K205 &amp; ""</f>
        <v/>
      </c>
      <c r="R188" s="1" t="str">
        <f>'Order Form'!M205 &amp; ""</f>
        <v/>
      </c>
      <c r="S188" s="2" t="str">
        <f>'Order Form'!C205 &amp; ""</f>
        <v/>
      </c>
      <c r="T188" s="2" t="str">
        <f>'Order Form'!L205 &amp; ""</f>
        <v/>
      </c>
      <c r="U188" s="2" t="str">
        <f>'Order Form'!$E$12</f>
        <v>YES</v>
      </c>
      <c r="V188" s="13" t="str">
        <f>'Order Form'!$E$13</f>
        <v>ASAP (order with branding can take up to 3 business days to dispatch)</v>
      </c>
      <c r="W188" s="12" t="str">
        <f>'Order Form'!$E$15</f>
        <v>FREE gift card</v>
      </c>
      <c r="X188" s="12" t="str">
        <f>'Order Form'!$E$16</f>
        <v>No thanks</v>
      </c>
      <c r="Y188" s="12" t="str">
        <f t="shared" si="6"/>
        <v>No</v>
      </c>
      <c r="Z188" s="12" t="str">
        <f t="shared" si="7"/>
        <v>No</v>
      </c>
      <c r="AA188" s="12"/>
      <c r="AB188" s="12"/>
      <c r="AC188" s="12"/>
      <c r="AD188" s="12"/>
      <c r="AE188" s="19">
        <f ca="1">IF(N188="","",IFERROR(INDIRECT("Postcodes!$C"&amp;SUMPRODUCT(--(Postcodes!$A$2:$A$100&lt;=N188)*(Postcodes!$B$2:$B$100&gt;=N188), ROW(Postcodes!$A$2:$A$100))),"WRONG CODE"))</f>
        <v>0</v>
      </c>
      <c r="AF188" s="12"/>
      <c r="AG188" s="17"/>
      <c r="AH188" s="12"/>
      <c r="AI188" s="12"/>
      <c r="AJ188" s="12"/>
      <c r="AK188" s="12"/>
      <c r="AL188" s="12" t="str">
        <f t="shared" si="8"/>
        <v>asap</v>
      </c>
    </row>
    <row r="189" spans="1:38" ht="15">
      <c r="A189" s="12">
        <f>'Order Form'!A206</f>
        <v>188</v>
      </c>
      <c r="B189" s="65" t="str">
        <f>'Order Form'!N206</f>
        <v/>
      </c>
      <c r="C189" s="1">
        <f>'Order Form'!$E$2</f>
        <v>0</v>
      </c>
      <c r="D189" s="1">
        <f>'Order Form'!$E$3</f>
        <v>0</v>
      </c>
      <c r="E189" s="1">
        <f>'Order Form'!$E$4</f>
        <v>0</v>
      </c>
      <c r="F189" s="1">
        <f>'Order Form'!$E$5</f>
        <v>0</v>
      </c>
      <c r="G189" s="1">
        <f>'Order Form'!$E$7</f>
        <v>0</v>
      </c>
      <c r="H189" s="1">
        <f>'Order Form'!$E$6</f>
        <v>0</v>
      </c>
      <c r="I189" s="1">
        <f>'Order Form'!$E$9</f>
        <v>0</v>
      </c>
      <c r="J189" s="1" t="str">
        <f>'Order Form'!$E$10 &amp; ""</f>
        <v/>
      </c>
      <c r="K189" s="1">
        <f>IF('Order Form'!D206="",'Order Form'!C206,'Order Form'!D206)</f>
        <v>0</v>
      </c>
      <c r="L189" s="1">
        <f>'Order Form'!E206</f>
        <v>0</v>
      </c>
      <c r="M189" s="1">
        <f>'Order Form'!F206</f>
        <v>0</v>
      </c>
      <c r="N189" s="1">
        <f>'Order Form'!J206</f>
        <v>0</v>
      </c>
      <c r="O189" s="1">
        <f>'Order Form'!H206</f>
        <v>0</v>
      </c>
      <c r="P189" s="1">
        <f>'Order Form'!I206</f>
        <v>0</v>
      </c>
      <c r="Q189" s="1" t="str">
        <f>'Order Form'!K206 &amp; ""</f>
        <v/>
      </c>
      <c r="R189" s="1" t="str">
        <f>'Order Form'!M206 &amp; ""</f>
        <v/>
      </c>
      <c r="S189" s="2" t="str">
        <f>'Order Form'!C206 &amp; ""</f>
        <v/>
      </c>
      <c r="T189" s="2" t="str">
        <f>'Order Form'!L206 &amp; ""</f>
        <v/>
      </c>
      <c r="U189" s="2" t="str">
        <f>'Order Form'!$E$12</f>
        <v>YES</v>
      </c>
      <c r="V189" s="13" t="str">
        <f>'Order Form'!$E$13</f>
        <v>ASAP (order with branding can take up to 3 business days to dispatch)</v>
      </c>
      <c r="W189" s="12" t="str">
        <f>'Order Form'!$E$15</f>
        <v>FREE gift card</v>
      </c>
      <c r="X189" s="12" t="str">
        <f>'Order Form'!$E$16</f>
        <v>No thanks</v>
      </c>
      <c r="Y189" s="12" t="str">
        <f t="shared" si="6"/>
        <v>No</v>
      </c>
      <c r="Z189" s="12" t="str">
        <f t="shared" si="7"/>
        <v>No</v>
      </c>
      <c r="AA189" s="12"/>
      <c r="AB189" s="12"/>
      <c r="AC189" s="12"/>
      <c r="AD189" s="12"/>
      <c r="AE189" s="19">
        <f ca="1">IF(N189="","",IFERROR(INDIRECT("Postcodes!$C"&amp;SUMPRODUCT(--(Postcodes!$A$2:$A$100&lt;=N189)*(Postcodes!$B$2:$B$100&gt;=N189), ROW(Postcodes!$A$2:$A$100))),"WRONG CODE"))</f>
        <v>0</v>
      </c>
      <c r="AF189" s="12"/>
      <c r="AG189" s="17"/>
      <c r="AH189" s="12"/>
      <c r="AI189" s="12"/>
      <c r="AJ189" s="12"/>
      <c r="AK189" s="12"/>
      <c r="AL189" s="12" t="str">
        <f t="shared" si="8"/>
        <v>asap</v>
      </c>
    </row>
    <row r="190" spans="1:38" ht="15">
      <c r="A190" s="12">
        <f>'Order Form'!A207</f>
        <v>189</v>
      </c>
      <c r="B190" s="65" t="str">
        <f>'Order Form'!N207</f>
        <v/>
      </c>
      <c r="C190" s="1">
        <f>'Order Form'!$E$2</f>
        <v>0</v>
      </c>
      <c r="D190" s="1">
        <f>'Order Form'!$E$3</f>
        <v>0</v>
      </c>
      <c r="E190" s="1">
        <f>'Order Form'!$E$4</f>
        <v>0</v>
      </c>
      <c r="F190" s="1">
        <f>'Order Form'!$E$5</f>
        <v>0</v>
      </c>
      <c r="G190" s="1">
        <f>'Order Form'!$E$7</f>
        <v>0</v>
      </c>
      <c r="H190" s="1">
        <f>'Order Form'!$E$6</f>
        <v>0</v>
      </c>
      <c r="I190" s="1">
        <f>'Order Form'!$E$9</f>
        <v>0</v>
      </c>
      <c r="J190" s="1" t="str">
        <f>'Order Form'!$E$10 &amp; ""</f>
        <v/>
      </c>
      <c r="K190" s="1">
        <f>IF('Order Form'!D207="",'Order Form'!C207,'Order Form'!D207)</f>
        <v>0</v>
      </c>
      <c r="L190" s="1">
        <f>'Order Form'!E207</f>
        <v>0</v>
      </c>
      <c r="M190" s="1">
        <f>'Order Form'!F207</f>
        <v>0</v>
      </c>
      <c r="N190" s="1">
        <f>'Order Form'!J207</f>
        <v>0</v>
      </c>
      <c r="O190" s="1">
        <f>'Order Form'!H207</f>
        <v>0</v>
      </c>
      <c r="P190" s="1">
        <f>'Order Form'!I207</f>
        <v>0</v>
      </c>
      <c r="Q190" s="1" t="str">
        <f>'Order Form'!K207 &amp; ""</f>
        <v/>
      </c>
      <c r="R190" s="1" t="str">
        <f>'Order Form'!M207 &amp; ""</f>
        <v/>
      </c>
      <c r="S190" s="2" t="str">
        <f>'Order Form'!C207 &amp; ""</f>
        <v/>
      </c>
      <c r="T190" s="2" t="str">
        <f>'Order Form'!L207 &amp; ""</f>
        <v/>
      </c>
      <c r="U190" s="2" t="str">
        <f>'Order Form'!$E$12</f>
        <v>YES</v>
      </c>
      <c r="V190" s="13" t="str">
        <f>'Order Form'!$E$13</f>
        <v>ASAP (order with branding can take up to 3 business days to dispatch)</v>
      </c>
      <c r="W190" s="12" t="str">
        <f>'Order Form'!$E$15</f>
        <v>FREE gift card</v>
      </c>
      <c r="X190" s="12" t="str">
        <f>'Order Form'!$E$16</f>
        <v>No thanks</v>
      </c>
      <c r="Y190" s="12" t="str">
        <f t="shared" si="6"/>
        <v>No</v>
      </c>
      <c r="Z190" s="12" t="str">
        <f t="shared" si="7"/>
        <v>No</v>
      </c>
      <c r="AA190" s="12"/>
      <c r="AB190" s="12"/>
      <c r="AC190" s="12"/>
      <c r="AD190" s="12"/>
      <c r="AE190" s="19">
        <f ca="1">IF(N190="","",IFERROR(INDIRECT("Postcodes!$C"&amp;SUMPRODUCT(--(Postcodes!$A$2:$A$100&lt;=N190)*(Postcodes!$B$2:$B$100&gt;=N190), ROW(Postcodes!$A$2:$A$100))),"WRONG CODE"))</f>
        <v>0</v>
      </c>
      <c r="AF190" s="12"/>
      <c r="AG190" s="17"/>
      <c r="AH190" s="12"/>
      <c r="AI190" s="12"/>
      <c r="AJ190" s="12"/>
      <c r="AK190" s="12"/>
      <c r="AL190" s="12" t="str">
        <f t="shared" si="8"/>
        <v>asap</v>
      </c>
    </row>
    <row r="191" spans="1:38" ht="15">
      <c r="A191" s="12">
        <f>'Order Form'!A208</f>
        <v>190</v>
      </c>
      <c r="B191" s="65" t="str">
        <f>'Order Form'!N208</f>
        <v/>
      </c>
      <c r="C191" s="1">
        <f>'Order Form'!$E$2</f>
        <v>0</v>
      </c>
      <c r="D191" s="1">
        <f>'Order Form'!$E$3</f>
        <v>0</v>
      </c>
      <c r="E191" s="1">
        <f>'Order Form'!$E$4</f>
        <v>0</v>
      </c>
      <c r="F191" s="1">
        <f>'Order Form'!$E$5</f>
        <v>0</v>
      </c>
      <c r="G191" s="1">
        <f>'Order Form'!$E$7</f>
        <v>0</v>
      </c>
      <c r="H191" s="1">
        <f>'Order Form'!$E$6</f>
        <v>0</v>
      </c>
      <c r="I191" s="1">
        <f>'Order Form'!$E$9</f>
        <v>0</v>
      </c>
      <c r="J191" s="1" t="str">
        <f>'Order Form'!$E$10 &amp; ""</f>
        <v/>
      </c>
      <c r="K191" s="1">
        <f>IF('Order Form'!D208="",'Order Form'!C208,'Order Form'!D208)</f>
        <v>0</v>
      </c>
      <c r="L191" s="1">
        <f>'Order Form'!E208</f>
        <v>0</v>
      </c>
      <c r="M191" s="1">
        <f>'Order Form'!F208</f>
        <v>0</v>
      </c>
      <c r="N191" s="1">
        <f>'Order Form'!J208</f>
        <v>0</v>
      </c>
      <c r="O191" s="1">
        <f>'Order Form'!H208</f>
        <v>0</v>
      </c>
      <c r="P191" s="1">
        <f>'Order Form'!I208</f>
        <v>0</v>
      </c>
      <c r="Q191" s="1" t="str">
        <f>'Order Form'!K208 &amp; ""</f>
        <v/>
      </c>
      <c r="R191" s="1" t="str">
        <f>'Order Form'!M208 &amp; ""</f>
        <v/>
      </c>
      <c r="S191" s="2" t="str">
        <f>'Order Form'!C208 &amp; ""</f>
        <v/>
      </c>
      <c r="T191" s="2" t="str">
        <f>'Order Form'!L208 &amp; ""</f>
        <v/>
      </c>
      <c r="U191" s="2" t="str">
        <f>'Order Form'!$E$12</f>
        <v>YES</v>
      </c>
      <c r="V191" s="13" t="str">
        <f>'Order Form'!$E$13</f>
        <v>ASAP (order with branding can take up to 3 business days to dispatch)</v>
      </c>
      <c r="W191" s="12" t="str">
        <f>'Order Form'!$E$15</f>
        <v>FREE gift card</v>
      </c>
      <c r="X191" s="12" t="str">
        <f>'Order Form'!$E$16</f>
        <v>No thanks</v>
      </c>
      <c r="Y191" s="12" t="str">
        <f t="shared" si="6"/>
        <v>No</v>
      </c>
      <c r="Z191" s="12" t="str">
        <f t="shared" si="7"/>
        <v>No</v>
      </c>
      <c r="AA191" s="12"/>
      <c r="AB191" s="12"/>
      <c r="AC191" s="12"/>
      <c r="AD191" s="12"/>
      <c r="AE191" s="19">
        <f ca="1">IF(N191="","",IFERROR(INDIRECT("Postcodes!$C"&amp;SUMPRODUCT(--(Postcodes!$A$2:$A$100&lt;=N191)*(Postcodes!$B$2:$B$100&gt;=N191), ROW(Postcodes!$A$2:$A$100))),"WRONG CODE"))</f>
        <v>0</v>
      </c>
      <c r="AF191" s="12"/>
      <c r="AG191" s="17"/>
      <c r="AH191" s="12"/>
      <c r="AI191" s="12"/>
      <c r="AJ191" s="12"/>
      <c r="AK191" s="12"/>
      <c r="AL191" s="12" t="str">
        <f t="shared" si="8"/>
        <v>asap</v>
      </c>
    </row>
    <row r="192" spans="1:38" ht="15">
      <c r="A192" s="12">
        <f>'Order Form'!A209</f>
        <v>191</v>
      </c>
      <c r="B192" s="65" t="str">
        <f>'Order Form'!N209</f>
        <v/>
      </c>
      <c r="C192" s="1">
        <f>'Order Form'!$E$2</f>
        <v>0</v>
      </c>
      <c r="D192" s="1">
        <f>'Order Form'!$E$3</f>
        <v>0</v>
      </c>
      <c r="E192" s="1">
        <f>'Order Form'!$E$4</f>
        <v>0</v>
      </c>
      <c r="F192" s="1">
        <f>'Order Form'!$E$5</f>
        <v>0</v>
      </c>
      <c r="G192" s="1">
        <f>'Order Form'!$E$7</f>
        <v>0</v>
      </c>
      <c r="H192" s="1">
        <f>'Order Form'!$E$6</f>
        <v>0</v>
      </c>
      <c r="I192" s="1">
        <f>'Order Form'!$E$9</f>
        <v>0</v>
      </c>
      <c r="J192" s="1" t="str">
        <f>'Order Form'!$E$10 &amp; ""</f>
        <v/>
      </c>
      <c r="K192" s="1">
        <f>IF('Order Form'!D209="",'Order Form'!C209,'Order Form'!D209)</f>
        <v>0</v>
      </c>
      <c r="L192" s="1">
        <f>'Order Form'!E209</f>
        <v>0</v>
      </c>
      <c r="M192" s="1">
        <f>'Order Form'!F209</f>
        <v>0</v>
      </c>
      <c r="N192" s="1">
        <f>'Order Form'!J209</f>
        <v>0</v>
      </c>
      <c r="O192" s="1">
        <f>'Order Form'!H209</f>
        <v>0</v>
      </c>
      <c r="P192" s="1">
        <f>'Order Form'!I209</f>
        <v>0</v>
      </c>
      <c r="Q192" s="1" t="str">
        <f>'Order Form'!K209 &amp; ""</f>
        <v/>
      </c>
      <c r="R192" s="1" t="str">
        <f>'Order Form'!M209 &amp; ""</f>
        <v/>
      </c>
      <c r="S192" s="2" t="str">
        <f>'Order Form'!C209 &amp; ""</f>
        <v/>
      </c>
      <c r="T192" s="2" t="str">
        <f>'Order Form'!L209 &amp; ""</f>
        <v/>
      </c>
      <c r="U192" s="2" t="str">
        <f>'Order Form'!$E$12</f>
        <v>YES</v>
      </c>
      <c r="V192" s="13" t="str">
        <f>'Order Form'!$E$13</f>
        <v>ASAP (order with branding can take up to 3 business days to dispatch)</v>
      </c>
      <c r="W192" s="12" t="str">
        <f>'Order Form'!$E$15</f>
        <v>FREE gift card</v>
      </c>
      <c r="X192" s="12" t="str">
        <f>'Order Form'!$E$16</f>
        <v>No thanks</v>
      </c>
      <c r="Y192" s="12" t="str">
        <f t="shared" si="6"/>
        <v>No</v>
      </c>
      <c r="Z192" s="12" t="str">
        <f t="shared" si="7"/>
        <v>No</v>
      </c>
      <c r="AA192" s="12"/>
      <c r="AB192" s="12"/>
      <c r="AC192" s="12"/>
      <c r="AD192" s="12"/>
      <c r="AE192" s="19">
        <f ca="1">IF(N192="","",IFERROR(INDIRECT("Postcodes!$C"&amp;SUMPRODUCT(--(Postcodes!$A$2:$A$100&lt;=N192)*(Postcodes!$B$2:$B$100&gt;=N192), ROW(Postcodes!$A$2:$A$100))),"WRONG CODE"))</f>
        <v>0</v>
      </c>
      <c r="AF192" s="12"/>
      <c r="AG192" s="17"/>
      <c r="AH192" s="12"/>
      <c r="AI192" s="12"/>
      <c r="AJ192" s="12"/>
      <c r="AK192" s="12"/>
      <c r="AL192" s="12" t="str">
        <f t="shared" si="8"/>
        <v>asap</v>
      </c>
    </row>
    <row r="193" spans="1:38" ht="15">
      <c r="A193" s="12">
        <f>'Order Form'!A210</f>
        <v>192</v>
      </c>
      <c r="B193" s="65" t="str">
        <f>'Order Form'!N210</f>
        <v/>
      </c>
      <c r="C193" s="1">
        <f>'Order Form'!$E$2</f>
        <v>0</v>
      </c>
      <c r="D193" s="1">
        <f>'Order Form'!$E$3</f>
        <v>0</v>
      </c>
      <c r="E193" s="1">
        <f>'Order Form'!$E$4</f>
        <v>0</v>
      </c>
      <c r="F193" s="1">
        <f>'Order Form'!$E$5</f>
        <v>0</v>
      </c>
      <c r="G193" s="1">
        <f>'Order Form'!$E$7</f>
        <v>0</v>
      </c>
      <c r="H193" s="1">
        <f>'Order Form'!$E$6</f>
        <v>0</v>
      </c>
      <c r="I193" s="1">
        <f>'Order Form'!$E$9</f>
        <v>0</v>
      </c>
      <c r="J193" s="1" t="str">
        <f>'Order Form'!$E$10 &amp; ""</f>
        <v/>
      </c>
      <c r="K193" s="1">
        <f>IF('Order Form'!D210="",'Order Form'!C210,'Order Form'!D210)</f>
        <v>0</v>
      </c>
      <c r="L193" s="1">
        <f>'Order Form'!E210</f>
        <v>0</v>
      </c>
      <c r="M193" s="1">
        <f>'Order Form'!F210</f>
        <v>0</v>
      </c>
      <c r="N193" s="1">
        <f>'Order Form'!J210</f>
        <v>0</v>
      </c>
      <c r="O193" s="1">
        <f>'Order Form'!H210</f>
        <v>0</v>
      </c>
      <c r="P193" s="1">
        <f>'Order Form'!I210</f>
        <v>0</v>
      </c>
      <c r="Q193" s="1" t="str">
        <f>'Order Form'!K210 &amp; ""</f>
        <v/>
      </c>
      <c r="R193" s="1" t="str">
        <f>'Order Form'!M210 &amp; ""</f>
        <v/>
      </c>
      <c r="S193" s="2" t="str">
        <f>'Order Form'!C210 &amp; ""</f>
        <v/>
      </c>
      <c r="T193" s="2" t="str">
        <f>'Order Form'!L210 &amp; ""</f>
        <v/>
      </c>
      <c r="U193" s="2" t="str">
        <f>'Order Form'!$E$12</f>
        <v>YES</v>
      </c>
      <c r="V193" s="13" t="str">
        <f>'Order Form'!$E$13</f>
        <v>ASAP (order with branding can take up to 3 business days to dispatch)</v>
      </c>
      <c r="W193" s="12" t="str">
        <f>'Order Form'!$E$15</f>
        <v>FREE gift card</v>
      </c>
      <c r="X193" s="12" t="str">
        <f>'Order Form'!$E$16</f>
        <v>No thanks</v>
      </c>
      <c r="Y193" s="12" t="str">
        <f t="shared" si="6"/>
        <v>No</v>
      </c>
      <c r="Z193" s="12" t="str">
        <f t="shared" si="7"/>
        <v>No</v>
      </c>
      <c r="AA193" s="12"/>
      <c r="AB193" s="12"/>
      <c r="AC193" s="12"/>
      <c r="AD193" s="12"/>
      <c r="AE193" s="19">
        <f ca="1">IF(N193="","",IFERROR(INDIRECT("Postcodes!$C"&amp;SUMPRODUCT(--(Postcodes!$A$2:$A$100&lt;=N193)*(Postcodes!$B$2:$B$100&gt;=N193), ROW(Postcodes!$A$2:$A$100))),"WRONG CODE"))</f>
        <v>0</v>
      </c>
      <c r="AF193" s="12"/>
      <c r="AG193" s="17"/>
      <c r="AH193" s="12"/>
      <c r="AI193" s="12"/>
      <c r="AJ193" s="12"/>
      <c r="AK193" s="12"/>
      <c r="AL193" s="12" t="str">
        <f t="shared" si="8"/>
        <v>asap</v>
      </c>
    </row>
    <row r="194" spans="1:38" ht="15">
      <c r="A194" s="12">
        <f>'Order Form'!A211</f>
        <v>193</v>
      </c>
      <c r="B194" s="65" t="str">
        <f>'Order Form'!N211</f>
        <v/>
      </c>
      <c r="C194" s="1">
        <f>'Order Form'!$E$2</f>
        <v>0</v>
      </c>
      <c r="D194" s="1">
        <f>'Order Form'!$E$3</f>
        <v>0</v>
      </c>
      <c r="E194" s="1">
        <f>'Order Form'!$E$4</f>
        <v>0</v>
      </c>
      <c r="F194" s="1">
        <f>'Order Form'!$E$5</f>
        <v>0</v>
      </c>
      <c r="G194" s="1">
        <f>'Order Form'!$E$7</f>
        <v>0</v>
      </c>
      <c r="H194" s="1">
        <f>'Order Form'!$E$6</f>
        <v>0</v>
      </c>
      <c r="I194" s="1">
        <f>'Order Form'!$E$9</f>
        <v>0</v>
      </c>
      <c r="J194" s="1" t="str">
        <f>'Order Form'!$E$10 &amp; ""</f>
        <v/>
      </c>
      <c r="K194" s="1">
        <f>IF('Order Form'!D211="",'Order Form'!C211,'Order Form'!D211)</f>
        <v>0</v>
      </c>
      <c r="L194" s="1">
        <f>'Order Form'!E211</f>
        <v>0</v>
      </c>
      <c r="M194" s="1">
        <f>'Order Form'!F211</f>
        <v>0</v>
      </c>
      <c r="N194" s="1">
        <f>'Order Form'!J211</f>
        <v>0</v>
      </c>
      <c r="O194" s="1">
        <f>'Order Form'!H211</f>
        <v>0</v>
      </c>
      <c r="P194" s="1">
        <f>'Order Form'!I211</f>
        <v>0</v>
      </c>
      <c r="Q194" s="1" t="str">
        <f>'Order Form'!K211 &amp; ""</f>
        <v/>
      </c>
      <c r="R194" s="1" t="str">
        <f>'Order Form'!M211 &amp; ""</f>
        <v/>
      </c>
      <c r="S194" s="2" t="str">
        <f>'Order Form'!C211 &amp; ""</f>
        <v/>
      </c>
      <c r="T194" s="2" t="str">
        <f>'Order Form'!L211 &amp; ""</f>
        <v/>
      </c>
      <c r="U194" s="2" t="str">
        <f>'Order Form'!$E$12</f>
        <v>YES</v>
      </c>
      <c r="V194" s="13" t="str">
        <f>'Order Form'!$E$13</f>
        <v>ASAP (order with branding can take up to 3 business days to dispatch)</v>
      </c>
      <c r="W194" s="12" t="str">
        <f>'Order Form'!$E$15</f>
        <v>FREE gift card</v>
      </c>
      <c r="X194" s="12" t="str">
        <f>'Order Form'!$E$16</f>
        <v>No thanks</v>
      </c>
      <c r="Y194" s="12" t="str">
        <f t="shared" si="6"/>
        <v>No</v>
      </c>
      <c r="Z194" s="12" t="str">
        <f t="shared" si="7"/>
        <v>No</v>
      </c>
      <c r="AA194" s="12"/>
      <c r="AB194" s="12"/>
      <c r="AC194" s="12"/>
      <c r="AD194" s="12"/>
      <c r="AE194" s="19">
        <f ca="1">IF(N194="","",IFERROR(INDIRECT("Postcodes!$C"&amp;SUMPRODUCT(--(Postcodes!$A$2:$A$100&lt;=N194)*(Postcodes!$B$2:$B$100&gt;=N194), ROW(Postcodes!$A$2:$A$100))),"WRONG CODE"))</f>
        <v>0</v>
      </c>
      <c r="AF194" s="12"/>
      <c r="AG194" s="17"/>
      <c r="AH194" s="12"/>
      <c r="AI194" s="12"/>
      <c r="AJ194" s="12"/>
      <c r="AK194" s="12"/>
      <c r="AL194" s="12" t="str">
        <f t="shared" si="8"/>
        <v>asap</v>
      </c>
    </row>
    <row r="195" spans="1:38" ht="15">
      <c r="A195" s="12">
        <f>'Order Form'!A212</f>
        <v>194</v>
      </c>
      <c r="B195" s="65" t="str">
        <f>'Order Form'!N212</f>
        <v/>
      </c>
      <c r="C195" s="1">
        <f>'Order Form'!$E$2</f>
        <v>0</v>
      </c>
      <c r="D195" s="1">
        <f>'Order Form'!$E$3</f>
        <v>0</v>
      </c>
      <c r="E195" s="1">
        <f>'Order Form'!$E$4</f>
        <v>0</v>
      </c>
      <c r="F195" s="1">
        <f>'Order Form'!$E$5</f>
        <v>0</v>
      </c>
      <c r="G195" s="1">
        <f>'Order Form'!$E$7</f>
        <v>0</v>
      </c>
      <c r="H195" s="1">
        <f>'Order Form'!$E$6</f>
        <v>0</v>
      </c>
      <c r="I195" s="1">
        <f>'Order Form'!$E$9</f>
        <v>0</v>
      </c>
      <c r="J195" s="1" t="str">
        <f>'Order Form'!$E$10 &amp; ""</f>
        <v/>
      </c>
      <c r="K195" s="1">
        <f>IF('Order Form'!D212="",'Order Form'!C212,'Order Form'!D212)</f>
        <v>0</v>
      </c>
      <c r="L195" s="1">
        <f>'Order Form'!E212</f>
        <v>0</v>
      </c>
      <c r="M195" s="1">
        <f>'Order Form'!F212</f>
        <v>0</v>
      </c>
      <c r="N195" s="1">
        <f>'Order Form'!J212</f>
        <v>0</v>
      </c>
      <c r="O195" s="1">
        <f>'Order Form'!H212</f>
        <v>0</v>
      </c>
      <c r="P195" s="1">
        <f>'Order Form'!I212</f>
        <v>0</v>
      </c>
      <c r="Q195" s="1" t="str">
        <f>'Order Form'!K212 &amp; ""</f>
        <v/>
      </c>
      <c r="R195" s="1" t="str">
        <f>'Order Form'!M212 &amp; ""</f>
        <v/>
      </c>
      <c r="S195" s="2" t="str">
        <f>'Order Form'!C212 &amp; ""</f>
        <v/>
      </c>
      <c r="T195" s="2" t="str">
        <f>'Order Form'!L212 &amp; ""</f>
        <v/>
      </c>
      <c r="U195" s="2" t="str">
        <f>'Order Form'!$E$12</f>
        <v>YES</v>
      </c>
      <c r="V195" s="13" t="str">
        <f>'Order Form'!$E$13</f>
        <v>ASAP (order with branding can take up to 3 business days to dispatch)</v>
      </c>
      <c r="W195" s="12" t="str">
        <f>'Order Form'!$E$15</f>
        <v>FREE gift card</v>
      </c>
      <c r="X195" s="12" t="str">
        <f>'Order Form'!$E$16</f>
        <v>No thanks</v>
      </c>
      <c r="Y195" s="12" t="str">
        <f t="shared" ref="Y195:Y258" si="9">IF($W$2="FREE gift card","No","Yes")</f>
        <v>No</v>
      </c>
      <c r="Z195" s="12" t="str">
        <f t="shared" ref="Z195:Z258" si="10">IF(X195="No Thanks","No","Yes")</f>
        <v>No</v>
      </c>
      <c r="AA195" s="12"/>
      <c r="AB195" s="12"/>
      <c r="AC195" s="12"/>
      <c r="AD195" s="12"/>
      <c r="AE195" s="19">
        <f ca="1">IF(N195="","",IFERROR(INDIRECT("Postcodes!$C"&amp;SUMPRODUCT(--(Postcodes!$A$2:$A$100&lt;=N195)*(Postcodes!$B$2:$B$100&gt;=N195), ROW(Postcodes!$A$2:$A$100))),"WRONG CODE"))</f>
        <v>0</v>
      </c>
      <c r="AF195" s="12"/>
      <c r="AG195" s="17"/>
      <c r="AH195" s="12"/>
      <c r="AI195" s="12"/>
      <c r="AJ195" s="12"/>
      <c r="AK195" s="12"/>
      <c r="AL195" s="12" t="str">
        <f t="shared" ref="AL195:AL258" si="11">IF(AND(V195="ASAP (order with branding can take up to 3 business days to dispatch)",W195="FREE gift card",X195="No Thanks"),"asap","")</f>
        <v>asap</v>
      </c>
    </row>
    <row r="196" spans="1:38" ht="15">
      <c r="A196" s="12">
        <f>'Order Form'!A213</f>
        <v>195</v>
      </c>
      <c r="B196" s="65" t="str">
        <f>'Order Form'!N213</f>
        <v/>
      </c>
      <c r="C196" s="1">
        <f>'Order Form'!$E$2</f>
        <v>0</v>
      </c>
      <c r="D196" s="1">
        <f>'Order Form'!$E$3</f>
        <v>0</v>
      </c>
      <c r="E196" s="1">
        <f>'Order Form'!$E$4</f>
        <v>0</v>
      </c>
      <c r="F196" s="1">
        <f>'Order Form'!$E$5</f>
        <v>0</v>
      </c>
      <c r="G196" s="1">
        <f>'Order Form'!$E$7</f>
        <v>0</v>
      </c>
      <c r="H196" s="1">
        <f>'Order Form'!$E$6</f>
        <v>0</v>
      </c>
      <c r="I196" s="1">
        <f>'Order Form'!$E$9</f>
        <v>0</v>
      </c>
      <c r="J196" s="1" t="str">
        <f>'Order Form'!$E$10 &amp; ""</f>
        <v/>
      </c>
      <c r="K196" s="1">
        <f>IF('Order Form'!D213="",'Order Form'!C213,'Order Form'!D213)</f>
        <v>0</v>
      </c>
      <c r="L196" s="1">
        <f>'Order Form'!E213</f>
        <v>0</v>
      </c>
      <c r="M196" s="1">
        <f>'Order Form'!F213</f>
        <v>0</v>
      </c>
      <c r="N196" s="1">
        <f>'Order Form'!J213</f>
        <v>0</v>
      </c>
      <c r="O196" s="1">
        <f>'Order Form'!H213</f>
        <v>0</v>
      </c>
      <c r="P196" s="1">
        <f>'Order Form'!I213</f>
        <v>0</v>
      </c>
      <c r="Q196" s="1" t="str">
        <f>'Order Form'!K213 &amp; ""</f>
        <v/>
      </c>
      <c r="R196" s="1" t="str">
        <f>'Order Form'!M213 &amp; ""</f>
        <v/>
      </c>
      <c r="S196" s="2" t="str">
        <f>'Order Form'!C213 &amp; ""</f>
        <v/>
      </c>
      <c r="T196" s="2" t="str">
        <f>'Order Form'!L213 &amp; ""</f>
        <v/>
      </c>
      <c r="U196" s="2" t="str">
        <f>'Order Form'!$E$12</f>
        <v>YES</v>
      </c>
      <c r="V196" s="13" t="str">
        <f>'Order Form'!$E$13</f>
        <v>ASAP (order with branding can take up to 3 business days to dispatch)</v>
      </c>
      <c r="W196" s="12" t="str">
        <f>'Order Form'!$E$15</f>
        <v>FREE gift card</v>
      </c>
      <c r="X196" s="12" t="str">
        <f>'Order Form'!$E$16</f>
        <v>No thanks</v>
      </c>
      <c r="Y196" s="12" t="str">
        <f t="shared" si="9"/>
        <v>No</v>
      </c>
      <c r="Z196" s="12" t="str">
        <f t="shared" si="10"/>
        <v>No</v>
      </c>
      <c r="AA196" s="12"/>
      <c r="AB196" s="12"/>
      <c r="AC196" s="12"/>
      <c r="AD196" s="12"/>
      <c r="AE196" s="19">
        <f ca="1">IF(N196="","",IFERROR(INDIRECT("Postcodes!$C"&amp;SUMPRODUCT(--(Postcodes!$A$2:$A$100&lt;=N196)*(Postcodes!$B$2:$B$100&gt;=N196), ROW(Postcodes!$A$2:$A$100))),"WRONG CODE"))</f>
        <v>0</v>
      </c>
      <c r="AF196" s="12"/>
      <c r="AG196" s="17"/>
      <c r="AH196" s="12"/>
      <c r="AI196" s="12"/>
      <c r="AJ196" s="12"/>
      <c r="AK196" s="12"/>
      <c r="AL196" s="12" t="str">
        <f t="shared" si="11"/>
        <v>asap</v>
      </c>
    </row>
    <row r="197" spans="1:38" ht="15">
      <c r="A197" s="12">
        <f>'Order Form'!A214</f>
        <v>196</v>
      </c>
      <c r="B197" s="65" t="str">
        <f>'Order Form'!N214</f>
        <v/>
      </c>
      <c r="C197" s="1">
        <f>'Order Form'!$E$2</f>
        <v>0</v>
      </c>
      <c r="D197" s="1">
        <f>'Order Form'!$E$3</f>
        <v>0</v>
      </c>
      <c r="E197" s="1">
        <f>'Order Form'!$E$4</f>
        <v>0</v>
      </c>
      <c r="F197" s="1">
        <f>'Order Form'!$E$5</f>
        <v>0</v>
      </c>
      <c r="G197" s="1">
        <f>'Order Form'!$E$7</f>
        <v>0</v>
      </c>
      <c r="H197" s="1">
        <f>'Order Form'!$E$6</f>
        <v>0</v>
      </c>
      <c r="I197" s="1">
        <f>'Order Form'!$E$9</f>
        <v>0</v>
      </c>
      <c r="J197" s="1" t="str">
        <f>'Order Form'!$E$10 &amp; ""</f>
        <v/>
      </c>
      <c r="K197" s="1">
        <f>IF('Order Form'!D214="",'Order Form'!C214,'Order Form'!D214)</f>
        <v>0</v>
      </c>
      <c r="L197" s="1">
        <f>'Order Form'!E214</f>
        <v>0</v>
      </c>
      <c r="M197" s="1">
        <f>'Order Form'!F214</f>
        <v>0</v>
      </c>
      <c r="N197" s="1">
        <f>'Order Form'!J214</f>
        <v>0</v>
      </c>
      <c r="O197" s="1">
        <f>'Order Form'!H214</f>
        <v>0</v>
      </c>
      <c r="P197" s="1">
        <f>'Order Form'!I214</f>
        <v>0</v>
      </c>
      <c r="Q197" s="1" t="str">
        <f>'Order Form'!K214 &amp; ""</f>
        <v/>
      </c>
      <c r="R197" s="1" t="str">
        <f>'Order Form'!M214 &amp; ""</f>
        <v/>
      </c>
      <c r="S197" s="2" t="str">
        <f>'Order Form'!C214 &amp; ""</f>
        <v/>
      </c>
      <c r="T197" s="2" t="str">
        <f>'Order Form'!L214 &amp; ""</f>
        <v/>
      </c>
      <c r="U197" s="2" t="str">
        <f>'Order Form'!$E$12</f>
        <v>YES</v>
      </c>
      <c r="V197" s="13" t="str">
        <f>'Order Form'!$E$13</f>
        <v>ASAP (order with branding can take up to 3 business days to dispatch)</v>
      </c>
      <c r="W197" s="12" t="str">
        <f>'Order Form'!$E$15</f>
        <v>FREE gift card</v>
      </c>
      <c r="X197" s="12" t="str">
        <f>'Order Form'!$E$16</f>
        <v>No thanks</v>
      </c>
      <c r="Y197" s="12" t="str">
        <f t="shared" si="9"/>
        <v>No</v>
      </c>
      <c r="Z197" s="12" t="str">
        <f t="shared" si="10"/>
        <v>No</v>
      </c>
      <c r="AA197" s="12"/>
      <c r="AB197" s="12"/>
      <c r="AC197" s="12"/>
      <c r="AD197" s="12"/>
      <c r="AE197" s="19">
        <f ca="1">IF(N197="","",IFERROR(INDIRECT("Postcodes!$C"&amp;SUMPRODUCT(--(Postcodes!$A$2:$A$100&lt;=N197)*(Postcodes!$B$2:$B$100&gt;=N197), ROW(Postcodes!$A$2:$A$100))),"WRONG CODE"))</f>
        <v>0</v>
      </c>
      <c r="AF197" s="12"/>
      <c r="AG197" s="17"/>
      <c r="AH197" s="12"/>
      <c r="AI197" s="12"/>
      <c r="AJ197" s="12"/>
      <c r="AK197" s="12"/>
      <c r="AL197" s="12" t="str">
        <f t="shared" si="11"/>
        <v>asap</v>
      </c>
    </row>
    <row r="198" spans="1:38" ht="15">
      <c r="A198" s="12">
        <f>'Order Form'!A215</f>
        <v>197</v>
      </c>
      <c r="B198" s="65" t="str">
        <f>'Order Form'!N215</f>
        <v/>
      </c>
      <c r="C198" s="1">
        <f>'Order Form'!$E$2</f>
        <v>0</v>
      </c>
      <c r="D198" s="1">
        <f>'Order Form'!$E$3</f>
        <v>0</v>
      </c>
      <c r="E198" s="1">
        <f>'Order Form'!$E$4</f>
        <v>0</v>
      </c>
      <c r="F198" s="1">
        <f>'Order Form'!$E$5</f>
        <v>0</v>
      </c>
      <c r="G198" s="1">
        <f>'Order Form'!$E$7</f>
        <v>0</v>
      </c>
      <c r="H198" s="1">
        <f>'Order Form'!$E$6</f>
        <v>0</v>
      </c>
      <c r="I198" s="1">
        <f>'Order Form'!$E$9</f>
        <v>0</v>
      </c>
      <c r="J198" s="1" t="str">
        <f>'Order Form'!$E$10 &amp; ""</f>
        <v/>
      </c>
      <c r="K198" s="1">
        <f>IF('Order Form'!D215="",'Order Form'!C215,'Order Form'!D215)</f>
        <v>0</v>
      </c>
      <c r="L198" s="1">
        <f>'Order Form'!E215</f>
        <v>0</v>
      </c>
      <c r="M198" s="1">
        <f>'Order Form'!F215</f>
        <v>0</v>
      </c>
      <c r="N198" s="1">
        <f>'Order Form'!J215</f>
        <v>0</v>
      </c>
      <c r="O198" s="1">
        <f>'Order Form'!H215</f>
        <v>0</v>
      </c>
      <c r="P198" s="1">
        <f>'Order Form'!I215</f>
        <v>0</v>
      </c>
      <c r="Q198" s="1" t="str">
        <f>'Order Form'!K215 &amp; ""</f>
        <v/>
      </c>
      <c r="R198" s="1" t="str">
        <f>'Order Form'!M215 &amp; ""</f>
        <v/>
      </c>
      <c r="S198" s="2" t="str">
        <f>'Order Form'!C215 &amp; ""</f>
        <v/>
      </c>
      <c r="T198" s="2" t="str">
        <f>'Order Form'!L215 &amp; ""</f>
        <v/>
      </c>
      <c r="U198" s="2" t="str">
        <f>'Order Form'!$E$12</f>
        <v>YES</v>
      </c>
      <c r="V198" s="13" t="str">
        <f>'Order Form'!$E$13</f>
        <v>ASAP (order with branding can take up to 3 business days to dispatch)</v>
      </c>
      <c r="W198" s="12" t="str">
        <f>'Order Form'!$E$15</f>
        <v>FREE gift card</v>
      </c>
      <c r="X198" s="12" t="str">
        <f>'Order Form'!$E$16</f>
        <v>No thanks</v>
      </c>
      <c r="Y198" s="12" t="str">
        <f t="shared" si="9"/>
        <v>No</v>
      </c>
      <c r="Z198" s="12" t="str">
        <f t="shared" si="10"/>
        <v>No</v>
      </c>
      <c r="AA198" s="12"/>
      <c r="AB198" s="12"/>
      <c r="AC198" s="12"/>
      <c r="AD198" s="12"/>
      <c r="AE198" s="19">
        <f ca="1">IF(N198="","",IFERROR(INDIRECT("Postcodes!$C"&amp;SUMPRODUCT(--(Postcodes!$A$2:$A$100&lt;=N198)*(Postcodes!$B$2:$B$100&gt;=N198), ROW(Postcodes!$A$2:$A$100))),"WRONG CODE"))</f>
        <v>0</v>
      </c>
      <c r="AF198" s="12"/>
      <c r="AG198" s="17"/>
      <c r="AH198" s="12"/>
      <c r="AI198" s="12"/>
      <c r="AJ198" s="12"/>
      <c r="AK198" s="12"/>
      <c r="AL198" s="12" t="str">
        <f t="shared" si="11"/>
        <v>asap</v>
      </c>
    </row>
    <row r="199" spans="1:38" ht="15">
      <c r="A199" s="12">
        <f>'Order Form'!A216</f>
        <v>198</v>
      </c>
      <c r="B199" s="65" t="str">
        <f>'Order Form'!N216</f>
        <v/>
      </c>
      <c r="C199" s="1">
        <f>'Order Form'!$E$2</f>
        <v>0</v>
      </c>
      <c r="D199" s="1">
        <f>'Order Form'!$E$3</f>
        <v>0</v>
      </c>
      <c r="E199" s="1">
        <f>'Order Form'!$E$4</f>
        <v>0</v>
      </c>
      <c r="F199" s="1">
        <f>'Order Form'!$E$5</f>
        <v>0</v>
      </c>
      <c r="G199" s="1">
        <f>'Order Form'!$E$7</f>
        <v>0</v>
      </c>
      <c r="H199" s="1">
        <f>'Order Form'!$E$6</f>
        <v>0</v>
      </c>
      <c r="I199" s="1">
        <f>'Order Form'!$E$9</f>
        <v>0</v>
      </c>
      <c r="J199" s="1" t="str">
        <f>'Order Form'!$E$10 &amp; ""</f>
        <v/>
      </c>
      <c r="K199" s="1">
        <f>IF('Order Form'!D216="",'Order Form'!C216,'Order Form'!D216)</f>
        <v>0</v>
      </c>
      <c r="L199" s="1">
        <f>'Order Form'!E216</f>
        <v>0</v>
      </c>
      <c r="M199" s="1">
        <f>'Order Form'!F216</f>
        <v>0</v>
      </c>
      <c r="N199" s="1">
        <f>'Order Form'!J216</f>
        <v>0</v>
      </c>
      <c r="O199" s="1">
        <f>'Order Form'!H216</f>
        <v>0</v>
      </c>
      <c r="P199" s="1">
        <f>'Order Form'!I216</f>
        <v>0</v>
      </c>
      <c r="Q199" s="1" t="str">
        <f>'Order Form'!K216 &amp; ""</f>
        <v/>
      </c>
      <c r="R199" s="1" t="str">
        <f>'Order Form'!M216 &amp; ""</f>
        <v/>
      </c>
      <c r="S199" s="2" t="str">
        <f>'Order Form'!C216 &amp; ""</f>
        <v/>
      </c>
      <c r="T199" s="2" t="str">
        <f>'Order Form'!L216 &amp; ""</f>
        <v/>
      </c>
      <c r="U199" s="2" t="str">
        <f>'Order Form'!$E$12</f>
        <v>YES</v>
      </c>
      <c r="V199" s="13" t="str">
        <f>'Order Form'!$E$13</f>
        <v>ASAP (order with branding can take up to 3 business days to dispatch)</v>
      </c>
      <c r="W199" s="12" t="str">
        <f>'Order Form'!$E$15</f>
        <v>FREE gift card</v>
      </c>
      <c r="X199" s="12" t="str">
        <f>'Order Form'!$E$16</f>
        <v>No thanks</v>
      </c>
      <c r="Y199" s="12" t="str">
        <f t="shared" si="9"/>
        <v>No</v>
      </c>
      <c r="Z199" s="12" t="str">
        <f t="shared" si="10"/>
        <v>No</v>
      </c>
      <c r="AA199" s="12"/>
      <c r="AB199" s="12"/>
      <c r="AC199" s="12"/>
      <c r="AD199" s="12"/>
      <c r="AE199" s="19">
        <f ca="1">IF(N199="","",IFERROR(INDIRECT("Postcodes!$C"&amp;SUMPRODUCT(--(Postcodes!$A$2:$A$100&lt;=N199)*(Postcodes!$B$2:$B$100&gt;=N199), ROW(Postcodes!$A$2:$A$100))),"WRONG CODE"))</f>
        <v>0</v>
      </c>
      <c r="AF199" s="12"/>
      <c r="AG199" s="17"/>
      <c r="AH199" s="12"/>
      <c r="AI199" s="12"/>
      <c r="AJ199" s="12"/>
      <c r="AK199" s="12"/>
      <c r="AL199" s="12" t="str">
        <f t="shared" si="11"/>
        <v>asap</v>
      </c>
    </row>
    <row r="200" spans="1:38" ht="15">
      <c r="A200" s="12">
        <f>'Order Form'!A217</f>
        <v>199</v>
      </c>
      <c r="B200" s="65" t="str">
        <f>'Order Form'!N217</f>
        <v/>
      </c>
      <c r="C200" s="1">
        <f>'Order Form'!$E$2</f>
        <v>0</v>
      </c>
      <c r="D200" s="1">
        <f>'Order Form'!$E$3</f>
        <v>0</v>
      </c>
      <c r="E200" s="1">
        <f>'Order Form'!$E$4</f>
        <v>0</v>
      </c>
      <c r="F200" s="1">
        <f>'Order Form'!$E$5</f>
        <v>0</v>
      </c>
      <c r="G200" s="1">
        <f>'Order Form'!$E$7</f>
        <v>0</v>
      </c>
      <c r="H200" s="1">
        <f>'Order Form'!$E$6</f>
        <v>0</v>
      </c>
      <c r="I200" s="1">
        <f>'Order Form'!$E$9</f>
        <v>0</v>
      </c>
      <c r="J200" s="1" t="str">
        <f>'Order Form'!$E$10 &amp; ""</f>
        <v/>
      </c>
      <c r="K200" s="1">
        <f>IF('Order Form'!D217="",'Order Form'!C217,'Order Form'!D217)</f>
        <v>0</v>
      </c>
      <c r="L200" s="1">
        <f>'Order Form'!E217</f>
        <v>0</v>
      </c>
      <c r="M200" s="1">
        <f>'Order Form'!F217</f>
        <v>0</v>
      </c>
      <c r="N200" s="1">
        <f>'Order Form'!J217</f>
        <v>0</v>
      </c>
      <c r="O200" s="1">
        <f>'Order Form'!H217</f>
        <v>0</v>
      </c>
      <c r="P200" s="1">
        <f>'Order Form'!I217</f>
        <v>0</v>
      </c>
      <c r="Q200" s="1" t="str">
        <f>'Order Form'!K217 &amp; ""</f>
        <v/>
      </c>
      <c r="R200" s="1" t="str">
        <f>'Order Form'!M217 &amp; ""</f>
        <v/>
      </c>
      <c r="S200" s="2" t="str">
        <f>'Order Form'!C217 &amp; ""</f>
        <v/>
      </c>
      <c r="T200" s="2" t="str">
        <f>'Order Form'!L217 &amp; ""</f>
        <v/>
      </c>
      <c r="U200" s="2" t="str">
        <f>'Order Form'!$E$12</f>
        <v>YES</v>
      </c>
      <c r="V200" s="13" t="str">
        <f>'Order Form'!$E$13</f>
        <v>ASAP (order with branding can take up to 3 business days to dispatch)</v>
      </c>
      <c r="W200" s="12" t="str">
        <f>'Order Form'!$E$15</f>
        <v>FREE gift card</v>
      </c>
      <c r="X200" s="12" t="str">
        <f>'Order Form'!$E$16</f>
        <v>No thanks</v>
      </c>
      <c r="Y200" s="12" t="str">
        <f t="shared" si="9"/>
        <v>No</v>
      </c>
      <c r="Z200" s="12" t="str">
        <f t="shared" si="10"/>
        <v>No</v>
      </c>
      <c r="AA200" s="12"/>
      <c r="AB200" s="12"/>
      <c r="AC200" s="12"/>
      <c r="AD200" s="12"/>
      <c r="AE200" s="19">
        <f ca="1">IF(N200="","",IFERROR(INDIRECT("Postcodes!$C"&amp;SUMPRODUCT(--(Postcodes!$A$2:$A$100&lt;=N200)*(Postcodes!$B$2:$B$100&gt;=N200), ROW(Postcodes!$A$2:$A$100))),"WRONG CODE"))</f>
        <v>0</v>
      </c>
      <c r="AF200" s="12"/>
      <c r="AG200" s="17"/>
      <c r="AH200" s="12"/>
      <c r="AI200" s="12"/>
      <c r="AJ200" s="12"/>
      <c r="AK200" s="12"/>
      <c r="AL200" s="12" t="str">
        <f t="shared" si="11"/>
        <v>asap</v>
      </c>
    </row>
    <row r="201" spans="1:38" ht="15">
      <c r="A201" s="12">
        <f>'Order Form'!A218</f>
        <v>200</v>
      </c>
      <c r="B201" s="65" t="str">
        <f>'Order Form'!N218</f>
        <v/>
      </c>
      <c r="C201" s="1">
        <f>'Order Form'!$E$2</f>
        <v>0</v>
      </c>
      <c r="D201" s="1">
        <f>'Order Form'!$E$3</f>
        <v>0</v>
      </c>
      <c r="E201" s="1">
        <f>'Order Form'!$E$4</f>
        <v>0</v>
      </c>
      <c r="F201" s="1">
        <f>'Order Form'!$E$5</f>
        <v>0</v>
      </c>
      <c r="G201" s="1">
        <f>'Order Form'!$E$7</f>
        <v>0</v>
      </c>
      <c r="H201" s="1">
        <f>'Order Form'!$E$6</f>
        <v>0</v>
      </c>
      <c r="I201" s="1">
        <f>'Order Form'!$E$9</f>
        <v>0</v>
      </c>
      <c r="J201" s="1" t="str">
        <f>'Order Form'!$E$10 &amp; ""</f>
        <v/>
      </c>
      <c r="K201" s="1">
        <f>IF('Order Form'!D218="",'Order Form'!C218,'Order Form'!D218)</f>
        <v>0</v>
      </c>
      <c r="L201" s="1">
        <f>'Order Form'!E218</f>
        <v>0</v>
      </c>
      <c r="M201" s="1">
        <f>'Order Form'!F218</f>
        <v>0</v>
      </c>
      <c r="N201" s="1">
        <f>'Order Form'!J218</f>
        <v>0</v>
      </c>
      <c r="O201" s="1">
        <f>'Order Form'!H218</f>
        <v>0</v>
      </c>
      <c r="P201" s="1">
        <f>'Order Form'!I218</f>
        <v>0</v>
      </c>
      <c r="Q201" s="1" t="str">
        <f>'Order Form'!K218 &amp; ""</f>
        <v/>
      </c>
      <c r="R201" s="1" t="str">
        <f>'Order Form'!M218 &amp; ""</f>
        <v/>
      </c>
      <c r="S201" s="2" t="str">
        <f>'Order Form'!C218 &amp; ""</f>
        <v/>
      </c>
      <c r="T201" s="2" t="str">
        <f>'Order Form'!L218 &amp; ""</f>
        <v/>
      </c>
      <c r="U201" s="2" t="str">
        <f>'Order Form'!$E$12</f>
        <v>YES</v>
      </c>
      <c r="V201" s="13" t="str">
        <f>'Order Form'!$E$13</f>
        <v>ASAP (order with branding can take up to 3 business days to dispatch)</v>
      </c>
      <c r="W201" s="12" t="str">
        <f>'Order Form'!$E$15</f>
        <v>FREE gift card</v>
      </c>
      <c r="X201" s="12" t="str">
        <f>'Order Form'!$E$16</f>
        <v>No thanks</v>
      </c>
      <c r="Y201" s="12" t="str">
        <f t="shared" si="9"/>
        <v>No</v>
      </c>
      <c r="Z201" s="12" t="str">
        <f t="shared" si="10"/>
        <v>No</v>
      </c>
      <c r="AA201" s="12"/>
      <c r="AB201" s="12"/>
      <c r="AC201" s="12"/>
      <c r="AD201" s="12"/>
      <c r="AE201" s="19">
        <f ca="1">IF(N201="","",IFERROR(INDIRECT("Postcodes!$C"&amp;SUMPRODUCT(--(Postcodes!$A$2:$A$100&lt;=N201)*(Postcodes!$B$2:$B$100&gt;=N201), ROW(Postcodes!$A$2:$A$100))),"WRONG CODE"))</f>
        <v>0</v>
      </c>
      <c r="AF201" s="12"/>
      <c r="AG201" s="17"/>
      <c r="AH201" s="12"/>
      <c r="AI201" s="12"/>
      <c r="AJ201" s="12"/>
      <c r="AK201" s="12"/>
      <c r="AL201" s="12" t="str">
        <f t="shared" si="11"/>
        <v>asap</v>
      </c>
    </row>
    <row r="202" spans="1:38" ht="15">
      <c r="A202" s="12">
        <f>'Order Form'!A219</f>
        <v>201</v>
      </c>
      <c r="B202" s="65" t="str">
        <f>'Order Form'!N219</f>
        <v/>
      </c>
      <c r="C202" s="1">
        <f>'Order Form'!$E$2</f>
        <v>0</v>
      </c>
      <c r="D202" s="1">
        <f>'Order Form'!$E$3</f>
        <v>0</v>
      </c>
      <c r="E202" s="1">
        <f>'Order Form'!$E$4</f>
        <v>0</v>
      </c>
      <c r="F202" s="1">
        <f>'Order Form'!$E$5</f>
        <v>0</v>
      </c>
      <c r="G202" s="1">
        <f>'Order Form'!$E$7</f>
        <v>0</v>
      </c>
      <c r="H202" s="1">
        <f>'Order Form'!$E$6</f>
        <v>0</v>
      </c>
      <c r="I202" s="1">
        <f>'Order Form'!$E$9</f>
        <v>0</v>
      </c>
      <c r="J202" s="1" t="str">
        <f>'Order Form'!$E$10 &amp; ""</f>
        <v/>
      </c>
      <c r="K202" s="1">
        <f>IF('Order Form'!D219="",'Order Form'!C219,'Order Form'!D219)</f>
        <v>0</v>
      </c>
      <c r="L202" s="1">
        <f>'Order Form'!E219</f>
        <v>0</v>
      </c>
      <c r="M202" s="1">
        <f>'Order Form'!F219</f>
        <v>0</v>
      </c>
      <c r="N202" s="1">
        <f>'Order Form'!J219</f>
        <v>0</v>
      </c>
      <c r="O202" s="1">
        <f>'Order Form'!H219</f>
        <v>0</v>
      </c>
      <c r="P202" s="1">
        <f>'Order Form'!I219</f>
        <v>0</v>
      </c>
      <c r="Q202" s="1" t="str">
        <f>'Order Form'!K219 &amp; ""</f>
        <v/>
      </c>
      <c r="R202" s="1" t="str">
        <f>'Order Form'!M219 &amp; ""</f>
        <v/>
      </c>
      <c r="S202" s="2" t="str">
        <f>'Order Form'!C219 &amp; ""</f>
        <v/>
      </c>
      <c r="T202" s="2" t="str">
        <f>'Order Form'!L219 &amp; ""</f>
        <v/>
      </c>
      <c r="U202" s="2" t="str">
        <f>'Order Form'!$E$12</f>
        <v>YES</v>
      </c>
      <c r="V202" s="13" t="str">
        <f>'Order Form'!$E$13</f>
        <v>ASAP (order with branding can take up to 3 business days to dispatch)</v>
      </c>
      <c r="W202" s="12" t="str">
        <f>'Order Form'!$E$15</f>
        <v>FREE gift card</v>
      </c>
      <c r="X202" s="12" t="str">
        <f>'Order Form'!$E$16</f>
        <v>No thanks</v>
      </c>
      <c r="Y202" s="12" t="str">
        <f t="shared" si="9"/>
        <v>No</v>
      </c>
      <c r="Z202" s="12" t="str">
        <f t="shared" si="10"/>
        <v>No</v>
      </c>
      <c r="AA202" s="12"/>
      <c r="AB202" s="12"/>
      <c r="AC202" s="12"/>
      <c r="AD202" s="12"/>
      <c r="AE202" s="19">
        <f ca="1">IF(N202="","",IFERROR(INDIRECT("Postcodes!$C"&amp;SUMPRODUCT(--(Postcodes!$A$2:$A$100&lt;=N202)*(Postcodes!$B$2:$B$100&gt;=N202), ROW(Postcodes!$A$2:$A$100))),"WRONG CODE"))</f>
        <v>0</v>
      </c>
      <c r="AF202" s="12"/>
      <c r="AG202" s="17"/>
      <c r="AH202" s="12"/>
      <c r="AI202" s="12"/>
      <c r="AJ202" s="12"/>
      <c r="AK202" s="12"/>
      <c r="AL202" s="12" t="str">
        <f t="shared" si="11"/>
        <v>asap</v>
      </c>
    </row>
    <row r="203" spans="1:38" ht="15">
      <c r="A203" s="12">
        <f>'Order Form'!A220</f>
        <v>202</v>
      </c>
      <c r="B203" s="65" t="str">
        <f>'Order Form'!N220</f>
        <v/>
      </c>
      <c r="C203" s="1">
        <f>'Order Form'!$E$2</f>
        <v>0</v>
      </c>
      <c r="D203" s="1">
        <f>'Order Form'!$E$3</f>
        <v>0</v>
      </c>
      <c r="E203" s="1">
        <f>'Order Form'!$E$4</f>
        <v>0</v>
      </c>
      <c r="F203" s="1">
        <f>'Order Form'!$E$5</f>
        <v>0</v>
      </c>
      <c r="G203" s="1">
        <f>'Order Form'!$E$7</f>
        <v>0</v>
      </c>
      <c r="H203" s="1">
        <f>'Order Form'!$E$6</f>
        <v>0</v>
      </c>
      <c r="I203" s="1">
        <f>'Order Form'!$E$9</f>
        <v>0</v>
      </c>
      <c r="J203" s="1" t="str">
        <f>'Order Form'!$E$10 &amp; ""</f>
        <v/>
      </c>
      <c r="K203" s="1">
        <f>IF('Order Form'!D220="",'Order Form'!C220,'Order Form'!D220)</f>
        <v>0</v>
      </c>
      <c r="L203" s="1">
        <f>'Order Form'!E220</f>
        <v>0</v>
      </c>
      <c r="M203" s="1">
        <f>'Order Form'!F220</f>
        <v>0</v>
      </c>
      <c r="N203" s="1">
        <f>'Order Form'!J220</f>
        <v>0</v>
      </c>
      <c r="O203" s="1">
        <f>'Order Form'!H220</f>
        <v>0</v>
      </c>
      <c r="P203" s="1">
        <f>'Order Form'!I220</f>
        <v>0</v>
      </c>
      <c r="Q203" s="1" t="str">
        <f>'Order Form'!K220 &amp; ""</f>
        <v/>
      </c>
      <c r="R203" s="1" t="str">
        <f>'Order Form'!M220 &amp; ""</f>
        <v/>
      </c>
      <c r="S203" s="2" t="str">
        <f>'Order Form'!C220 &amp; ""</f>
        <v/>
      </c>
      <c r="T203" s="2" t="str">
        <f>'Order Form'!L220 &amp; ""</f>
        <v/>
      </c>
      <c r="U203" s="2" t="str">
        <f>'Order Form'!$E$12</f>
        <v>YES</v>
      </c>
      <c r="V203" s="13" t="str">
        <f>'Order Form'!$E$13</f>
        <v>ASAP (order with branding can take up to 3 business days to dispatch)</v>
      </c>
      <c r="W203" s="12" t="str">
        <f>'Order Form'!$E$15</f>
        <v>FREE gift card</v>
      </c>
      <c r="X203" s="12" t="str">
        <f>'Order Form'!$E$16</f>
        <v>No thanks</v>
      </c>
      <c r="Y203" s="12" t="str">
        <f t="shared" si="9"/>
        <v>No</v>
      </c>
      <c r="Z203" s="12" t="str">
        <f t="shared" si="10"/>
        <v>No</v>
      </c>
      <c r="AA203" s="12"/>
      <c r="AB203" s="12"/>
      <c r="AC203" s="12"/>
      <c r="AD203" s="12"/>
      <c r="AE203" s="19">
        <f ca="1">IF(N203="","",IFERROR(INDIRECT("Postcodes!$C"&amp;SUMPRODUCT(--(Postcodes!$A$2:$A$100&lt;=N203)*(Postcodes!$B$2:$B$100&gt;=N203), ROW(Postcodes!$A$2:$A$100))),"WRONG CODE"))</f>
        <v>0</v>
      </c>
      <c r="AF203" s="12"/>
      <c r="AG203" s="17"/>
      <c r="AH203" s="12"/>
      <c r="AI203" s="12"/>
      <c r="AJ203" s="12"/>
      <c r="AK203" s="12"/>
      <c r="AL203" s="12" t="str">
        <f t="shared" si="11"/>
        <v>asap</v>
      </c>
    </row>
    <row r="204" spans="1:38" ht="15">
      <c r="A204" s="12">
        <f>'Order Form'!A221</f>
        <v>203</v>
      </c>
      <c r="B204" s="65" t="str">
        <f>'Order Form'!N221</f>
        <v/>
      </c>
      <c r="C204" s="1">
        <f>'Order Form'!$E$2</f>
        <v>0</v>
      </c>
      <c r="D204" s="1">
        <f>'Order Form'!$E$3</f>
        <v>0</v>
      </c>
      <c r="E204" s="1">
        <f>'Order Form'!$E$4</f>
        <v>0</v>
      </c>
      <c r="F204" s="1">
        <f>'Order Form'!$E$5</f>
        <v>0</v>
      </c>
      <c r="G204" s="1">
        <f>'Order Form'!$E$7</f>
        <v>0</v>
      </c>
      <c r="H204" s="1">
        <f>'Order Form'!$E$6</f>
        <v>0</v>
      </c>
      <c r="I204" s="1">
        <f>'Order Form'!$E$9</f>
        <v>0</v>
      </c>
      <c r="J204" s="1" t="str">
        <f>'Order Form'!$E$10 &amp; ""</f>
        <v/>
      </c>
      <c r="K204" s="1">
        <f>IF('Order Form'!D221="",'Order Form'!C221,'Order Form'!D221)</f>
        <v>0</v>
      </c>
      <c r="L204" s="1">
        <f>'Order Form'!E221</f>
        <v>0</v>
      </c>
      <c r="M204" s="1">
        <f>'Order Form'!F221</f>
        <v>0</v>
      </c>
      <c r="N204" s="1">
        <f>'Order Form'!J221</f>
        <v>0</v>
      </c>
      <c r="O204" s="1">
        <f>'Order Form'!H221</f>
        <v>0</v>
      </c>
      <c r="P204" s="1">
        <f>'Order Form'!I221</f>
        <v>0</v>
      </c>
      <c r="Q204" s="1" t="str">
        <f>'Order Form'!K221 &amp; ""</f>
        <v/>
      </c>
      <c r="R204" s="1" t="str">
        <f>'Order Form'!M221 &amp; ""</f>
        <v/>
      </c>
      <c r="S204" s="2" t="str">
        <f>'Order Form'!C221 &amp; ""</f>
        <v/>
      </c>
      <c r="T204" s="2" t="str">
        <f>'Order Form'!L221 &amp; ""</f>
        <v/>
      </c>
      <c r="U204" s="2" t="str">
        <f>'Order Form'!$E$12</f>
        <v>YES</v>
      </c>
      <c r="V204" s="13" t="str">
        <f>'Order Form'!$E$13</f>
        <v>ASAP (order with branding can take up to 3 business days to dispatch)</v>
      </c>
      <c r="W204" s="12" t="str">
        <f>'Order Form'!$E$15</f>
        <v>FREE gift card</v>
      </c>
      <c r="X204" s="12" t="str">
        <f>'Order Form'!$E$16</f>
        <v>No thanks</v>
      </c>
      <c r="Y204" s="12" t="str">
        <f t="shared" si="9"/>
        <v>No</v>
      </c>
      <c r="Z204" s="12" t="str">
        <f t="shared" si="10"/>
        <v>No</v>
      </c>
      <c r="AA204" s="12"/>
      <c r="AB204" s="12"/>
      <c r="AC204" s="12"/>
      <c r="AD204" s="12"/>
      <c r="AE204" s="19">
        <f ca="1">IF(N204="","",IFERROR(INDIRECT("Postcodes!$C"&amp;SUMPRODUCT(--(Postcodes!$A$2:$A$100&lt;=N204)*(Postcodes!$B$2:$B$100&gt;=N204), ROW(Postcodes!$A$2:$A$100))),"WRONG CODE"))</f>
        <v>0</v>
      </c>
      <c r="AF204" s="12"/>
      <c r="AG204" s="17"/>
      <c r="AH204" s="12"/>
      <c r="AI204" s="12"/>
      <c r="AJ204" s="12"/>
      <c r="AK204" s="12"/>
      <c r="AL204" s="12" t="str">
        <f t="shared" si="11"/>
        <v>asap</v>
      </c>
    </row>
    <row r="205" spans="1:38" ht="15">
      <c r="A205" s="12">
        <f>'Order Form'!A222</f>
        <v>204</v>
      </c>
      <c r="B205" s="65" t="str">
        <f>'Order Form'!N222</f>
        <v/>
      </c>
      <c r="C205" s="1">
        <f>'Order Form'!$E$2</f>
        <v>0</v>
      </c>
      <c r="D205" s="1">
        <f>'Order Form'!$E$3</f>
        <v>0</v>
      </c>
      <c r="E205" s="1">
        <f>'Order Form'!$E$4</f>
        <v>0</v>
      </c>
      <c r="F205" s="1">
        <f>'Order Form'!$E$5</f>
        <v>0</v>
      </c>
      <c r="G205" s="1">
        <f>'Order Form'!$E$7</f>
        <v>0</v>
      </c>
      <c r="H205" s="1">
        <f>'Order Form'!$E$6</f>
        <v>0</v>
      </c>
      <c r="I205" s="1">
        <f>'Order Form'!$E$9</f>
        <v>0</v>
      </c>
      <c r="J205" s="1" t="str">
        <f>'Order Form'!$E$10 &amp; ""</f>
        <v/>
      </c>
      <c r="K205" s="1">
        <f>IF('Order Form'!D222="",'Order Form'!C222,'Order Form'!D222)</f>
        <v>0</v>
      </c>
      <c r="L205" s="1">
        <f>'Order Form'!E222</f>
        <v>0</v>
      </c>
      <c r="M205" s="1">
        <f>'Order Form'!F222</f>
        <v>0</v>
      </c>
      <c r="N205" s="1">
        <f>'Order Form'!J222</f>
        <v>0</v>
      </c>
      <c r="O205" s="1">
        <f>'Order Form'!H222</f>
        <v>0</v>
      </c>
      <c r="P205" s="1">
        <f>'Order Form'!I222</f>
        <v>0</v>
      </c>
      <c r="Q205" s="1" t="str">
        <f>'Order Form'!K222 &amp; ""</f>
        <v/>
      </c>
      <c r="R205" s="1" t="str">
        <f>'Order Form'!M222 &amp; ""</f>
        <v/>
      </c>
      <c r="S205" s="2" t="str">
        <f>'Order Form'!C222 &amp; ""</f>
        <v/>
      </c>
      <c r="T205" s="2" t="str">
        <f>'Order Form'!L222 &amp; ""</f>
        <v/>
      </c>
      <c r="U205" s="2" t="str">
        <f>'Order Form'!$E$12</f>
        <v>YES</v>
      </c>
      <c r="V205" s="13" t="str">
        <f>'Order Form'!$E$13</f>
        <v>ASAP (order with branding can take up to 3 business days to dispatch)</v>
      </c>
      <c r="W205" s="12" t="str">
        <f>'Order Form'!$E$15</f>
        <v>FREE gift card</v>
      </c>
      <c r="X205" s="12" t="str">
        <f>'Order Form'!$E$16</f>
        <v>No thanks</v>
      </c>
      <c r="Y205" s="12" t="str">
        <f t="shared" si="9"/>
        <v>No</v>
      </c>
      <c r="Z205" s="12" t="str">
        <f t="shared" si="10"/>
        <v>No</v>
      </c>
      <c r="AA205" s="12"/>
      <c r="AB205" s="12"/>
      <c r="AC205" s="12"/>
      <c r="AD205" s="12"/>
      <c r="AE205" s="19">
        <f ca="1">IF(N205="","",IFERROR(INDIRECT("Postcodes!$C"&amp;SUMPRODUCT(--(Postcodes!$A$2:$A$100&lt;=N205)*(Postcodes!$B$2:$B$100&gt;=N205), ROW(Postcodes!$A$2:$A$100))),"WRONG CODE"))</f>
        <v>0</v>
      </c>
      <c r="AF205" s="12"/>
      <c r="AG205" s="17"/>
      <c r="AH205" s="12"/>
      <c r="AI205" s="12"/>
      <c r="AJ205" s="12"/>
      <c r="AK205" s="12"/>
      <c r="AL205" s="12" t="str">
        <f t="shared" si="11"/>
        <v>asap</v>
      </c>
    </row>
    <row r="206" spans="1:38" ht="15">
      <c r="A206" s="12">
        <f>'Order Form'!A223</f>
        <v>205</v>
      </c>
      <c r="B206" s="65" t="str">
        <f>'Order Form'!N223</f>
        <v/>
      </c>
      <c r="C206" s="1">
        <f>'Order Form'!$E$2</f>
        <v>0</v>
      </c>
      <c r="D206" s="1">
        <f>'Order Form'!$E$3</f>
        <v>0</v>
      </c>
      <c r="E206" s="1">
        <f>'Order Form'!$E$4</f>
        <v>0</v>
      </c>
      <c r="F206" s="1">
        <f>'Order Form'!$E$5</f>
        <v>0</v>
      </c>
      <c r="G206" s="1">
        <f>'Order Form'!$E$7</f>
        <v>0</v>
      </c>
      <c r="H206" s="1">
        <f>'Order Form'!$E$6</f>
        <v>0</v>
      </c>
      <c r="I206" s="1">
        <f>'Order Form'!$E$9</f>
        <v>0</v>
      </c>
      <c r="J206" s="1" t="str">
        <f>'Order Form'!$E$10 &amp; ""</f>
        <v/>
      </c>
      <c r="K206" s="1">
        <f>IF('Order Form'!D223="",'Order Form'!C223,'Order Form'!D223)</f>
        <v>0</v>
      </c>
      <c r="L206" s="1">
        <f>'Order Form'!E223</f>
        <v>0</v>
      </c>
      <c r="M206" s="1">
        <f>'Order Form'!F223</f>
        <v>0</v>
      </c>
      <c r="N206" s="1">
        <f>'Order Form'!J223</f>
        <v>0</v>
      </c>
      <c r="O206" s="1">
        <f>'Order Form'!H223</f>
        <v>0</v>
      </c>
      <c r="P206" s="1">
        <f>'Order Form'!I223</f>
        <v>0</v>
      </c>
      <c r="Q206" s="1" t="str">
        <f>'Order Form'!K223 &amp; ""</f>
        <v/>
      </c>
      <c r="R206" s="1" t="str">
        <f>'Order Form'!M223 &amp; ""</f>
        <v/>
      </c>
      <c r="S206" s="2" t="str">
        <f>'Order Form'!C223 &amp; ""</f>
        <v/>
      </c>
      <c r="T206" s="2" t="str">
        <f>'Order Form'!L223 &amp; ""</f>
        <v/>
      </c>
      <c r="U206" s="2" t="str">
        <f>'Order Form'!$E$12</f>
        <v>YES</v>
      </c>
      <c r="V206" s="13" t="str">
        <f>'Order Form'!$E$13</f>
        <v>ASAP (order with branding can take up to 3 business days to dispatch)</v>
      </c>
      <c r="W206" s="12" t="str">
        <f>'Order Form'!$E$15</f>
        <v>FREE gift card</v>
      </c>
      <c r="X206" s="12" t="str">
        <f>'Order Form'!$E$16</f>
        <v>No thanks</v>
      </c>
      <c r="Y206" s="12" t="str">
        <f t="shared" si="9"/>
        <v>No</v>
      </c>
      <c r="Z206" s="12" t="str">
        <f t="shared" si="10"/>
        <v>No</v>
      </c>
      <c r="AA206" s="12"/>
      <c r="AB206" s="12"/>
      <c r="AC206" s="12"/>
      <c r="AD206" s="12"/>
      <c r="AE206" s="19">
        <f ca="1">IF(N206="","",IFERROR(INDIRECT("Postcodes!$C"&amp;SUMPRODUCT(--(Postcodes!$A$2:$A$100&lt;=N206)*(Postcodes!$B$2:$B$100&gt;=N206), ROW(Postcodes!$A$2:$A$100))),"WRONG CODE"))</f>
        <v>0</v>
      </c>
      <c r="AF206" s="12"/>
      <c r="AG206" s="17"/>
      <c r="AH206" s="12"/>
      <c r="AI206" s="12"/>
      <c r="AJ206" s="12"/>
      <c r="AK206" s="12"/>
      <c r="AL206" s="12" t="str">
        <f t="shared" si="11"/>
        <v>asap</v>
      </c>
    </row>
    <row r="207" spans="1:38" ht="15">
      <c r="A207" s="12">
        <f>'Order Form'!A224</f>
        <v>206</v>
      </c>
      <c r="B207" s="65" t="str">
        <f>'Order Form'!N224</f>
        <v/>
      </c>
      <c r="C207" s="1">
        <f>'Order Form'!$E$2</f>
        <v>0</v>
      </c>
      <c r="D207" s="1">
        <f>'Order Form'!$E$3</f>
        <v>0</v>
      </c>
      <c r="E207" s="1">
        <f>'Order Form'!$E$4</f>
        <v>0</v>
      </c>
      <c r="F207" s="1">
        <f>'Order Form'!$E$5</f>
        <v>0</v>
      </c>
      <c r="G207" s="1">
        <f>'Order Form'!$E$7</f>
        <v>0</v>
      </c>
      <c r="H207" s="1">
        <f>'Order Form'!$E$6</f>
        <v>0</v>
      </c>
      <c r="I207" s="1">
        <f>'Order Form'!$E$9</f>
        <v>0</v>
      </c>
      <c r="J207" s="1" t="str">
        <f>'Order Form'!$E$10 &amp; ""</f>
        <v/>
      </c>
      <c r="K207" s="1">
        <f>IF('Order Form'!D224="",'Order Form'!C224,'Order Form'!D224)</f>
        <v>0</v>
      </c>
      <c r="L207" s="1">
        <f>'Order Form'!E224</f>
        <v>0</v>
      </c>
      <c r="M207" s="1">
        <f>'Order Form'!F224</f>
        <v>0</v>
      </c>
      <c r="N207" s="1">
        <f>'Order Form'!J224</f>
        <v>0</v>
      </c>
      <c r="O207" s="1">
        <f>'Order Form'!H224</f>
        <v>0</v>
      </c>
      <c r="P207" s="1">
        <f>'Order Form'!I224</f>
        <v>0</v>
      </c>
      <c r="Q207" s="1" t="str">
        <f>'Order Form'!K224 &amp; ""</f>
        <v/>
      </c>
      <c r="R207" s="1" t="str">
        <f>'Order Form'!M224 &amp; ""</f>
        <v/>
      </c>
      <c r="S207" s="2" t="str">
        <f>'Order Form'!C224 &amp; ""</f>
        <v/>
      </c>
      <c r="T207" s="2" t="str">
        <f>'Order Form'!L224 &amp; ""</f>
        <v/>
      </c>
      <c r="U207" s="2" t="str">
        <f>'Order Form'!$E$12</f>
        <v>YES</v>
      </c>
      <c r="V207" s="13" t="str">
        <f>'Order Form'!$E$13</f>
        <v>ASAP (order with branding can take up to 3 business days to dispatch)</v>
      </c>
      <c r="W207" s="12" t="str">
        <f>'Order Form'!$E$15</f>
        <v>FREE gift card</v>
      </c>
      <c r="X207" s="12" t="str">
        <f>'Order Form'!$E$16</f>
        <v>No thanks</v>
      </c>
      <c r="Y207" s="12" t="str">
        <f t="shared" si="9"/>
        <v>No</v>
      </c>
      <c r="Z207" s="12" t="str">
        <f t="shared" si="10"/>
        <v>No</v>
      </c>
      <c r="AA207" s="12"/>
      <c r="AB207" s="12"/>
      <c r="AC207" s="12"/>
      <c r="AD207" s="12"/>
      <c r="AE207" s="19">
        <f ca="1">IF(N207="","",IFERROR(INDIRECT("Postcodes!$C"&amp;SUMPRODUCT(--(Postcodes!$A$2:$A$100&lt;=N207)*(Postcodes!$B$2:$B$100&gt;=N207), ROW(Postcodes!$A$2:$A$100))),"WRONG CODE"))</f>
        <v>0</v>
      </c>
      <c r="AF207" s="12"/>
      <c r="AG207" s="17"/>
      <c r="AH207" s="12"/>
      <c r="AI207" s="12"/>
      <c r="AJ207" s="12"/>
      <c r="AK207" s="12"/>
      <c r="AL207" s="12" t="str">
        <f t="shared" si="11"/>
        <v>asap</v>
      </c>
    </row>
    <row r="208" spans="1:38" ht="15">
      <c r="A208" s="12">
        <f>'Order Form'!A225</f>
        <v>207</v>
      </c>
      <c r="B208" s="65" t="str">
        <f>'Order Form'!N225</f>
        <v/>
      </c>
      <c r="C208" s="1">
        <f>'Order Form'!$E$2</f>
        <v>0</v>
      </c>
      <c r="D208" s="1">
        <f>'Order Form'!$E$3</f>
        <v>0</v>
      </c>
      <c r="E208" s="1">
        <f>'Order Form'!$E$4</f>
        <v>0</v>
      </c>
      <c r="F208" s="1">
        <f>'Order Form'!$E$5</f>
        <v>0</v>
      </c>
      <c r="G208" s="1">
        <f>'Order Form'!$E$7</f>
        <v>0</v>
      </c>
      <c r="H208" s="1">
        <f>'Order Form'!$E$6</f>
        <v>0</v>
      </c>
      <c r="I208" s="1">
        <f>'Order Form'!$E$9</f>
        <v>0</v>
      </c>
      <c r="J208" s="1" t="str">
        <f>'Order Form'!$E$10 &amp; ""</f>
        <v/>
      </c>
      <c r="K208" s="1">
        <f>IF('Order Form'!D225="",'Order Form'!C225,'Order Form'!D225)</f>
        <v>0</v>
      </c>
      <c r="L208" s="1">
        <f>'Order Form'!E225</f>
        <v>0</v>
      </c>
      <c r="M208" s="1">
        <f>'Order Form'!F225</f>
        <v>0</v>
      </c>
      <c r="N208" s="1">
        <f>'Order Form'!J225</f>
        <v>0</v>
      </c>
      <c r="O208" s="1">
        <f>'Order Form'!H225</f>
        <v>0</v>
      </c>
      <c r="P208" s="1">
        <f>'Order Form'!I225</f>
        <v>0</v>
      </c>
      <c r="Q208" s="1" t="str">
        <f>'Order Form'!K225 &amp; ""</f>
        <v/>
      </c>
      <c r="R208" s="1" t="str">
        <f>'Order Form'!M225 &amp; ""</f>
        <v/>
      </c>
      <c r="S208" s="2" t="str">
        <f>'Order Form'!C225 &amp; ""</f>
        <v/>
      </c>
      <c r="T208" s="2" t="str">
        <f>'Order Form'!L225 &amp; ""</f>
        <v/>
      </c>
      <c r="U208" s="2" t="str">
        <f>'Order Form'!$E$12</f>
        <v>YES</v>
      </c>
      <c r="V208" s="13" t="str">
        <f>'Order Form'!$E$13</f>
        <v>ASAP (order with branding can take up to 3 business days to dispatch)</v>
      </c>
      <c r="W208" s="12" t="str">
        <f>'Order Form'!$E$15</f>
        <v>FREE gift card</v>
      </c>
      <c r="X208" s="12" t="str">
        <f>'Order Form'!$E$16</f>
        <v>No thanks</v>
      </c>
      <c r="Y208" s="12" t="str">
        <f t="shared" si="9"/>
        <v>No</v>
      </c>
      <c r="Z208" s="12" t="str">
        <f t="shared" si="10"/>
        <v>No</v>
      </c>
      <c r="AA208" s="12"/>
      <c r="AB208" s="12"/>
      <c r="AC208" s="12"/>
      <c r="AD208" s="12"/>
      <c r="AE208" s="19">
        <f ca="1">IF(N208="","",IFERROR(INDIRECT("Postcodes!$C"&amp;SUMPRODUCT(--(Postcodes!$A$2:$A$100&lt;=N208)*(Postcodes!$B$2:$B$100&gt;=N208), ROW(Postcodes!$A$2:$A$100))),"WRONG CODE"))</f>
        <v>0</v>
      </c>
      <c r="AF208" s="12"/>
      <c r="AG208" s="17"/>
      <c r="AH208" s="12"/>
      <c r="AI208" s="12"/>
      <c r="AJ208" s="12"/>
      <c r="AK208" s="12"/>
      <c r="AL208" s="12" t="str">
        <f t="shared" si="11"/>
        <v>asap</v>
      </c>
    </row>
    <row r="209" spans="1:38" ht="15">
      <c r="A209" s="12">
        <f>'Order Form'!A226</f>
        <v>208</v>
      </c>
      <c r="B209" s="65" t="str">
        <f>'Order Form'!N226</f>
        <v/>
      </c>
      <c r="C209" s="1">
        <f>'Order Form'!$E$2</f>
        <v>0</v>
      </c>
      <c r="D209" s="1">
        <f>'Order Form'!$E$3</f>
        <v>0</v>
      </c>
      <c r="E209" s="1">
        <f>'Order Form'!$E$4</f>
        <v>0</v>
      </c>
      <c r="F209" s="1">
        <f>'Order Form'!$E$5</f>
        <v>0</v>
      </c>
      <c r="G209" s="1">
        <f>'Order Form'!$E$7</f>
        <v>0</v>
      </c>
      <c r="H209" s="1">
        <f>'Order Form'!$E$6</f>
        <v>0</v>
      </c>
      <c r="I209" s="1">
        <f>'Order Form'!$E$9</f>
        <v>0</v>
      </c>
      <c r="J209" s="1" t="str">
        <f>'Order Form'!$E$10 &amp; ""</f>
        <v/>
      </c>
      <c r="K209" s="1">
        <f>IF('Order Form'!D226="",'Order Form'!C226,'Order Form'!D226)</f>
        <v>0</v>
      </c>
      <c r="L209" s="1">
        <f>'Order Form'!E226</f>
        <v>0</v>
      </c>
      <c r="M209" s="1">
        <f>'Order Form'!F226</f>
        <v>0</v>
      </c>
      <c r="N209" s="1">
        <f>'Order Form'!J226</f>
        <v>0</v>
      </c>
      <c r="O209" s="1">
        <f>'Order Form'!H226</f>
        <v>0</v>
      </c>
      <c r="P209" s="1">
        <f>'Order Form'!I226</f>
        <v>0</v>
      </c>
      <c r="Q209" s="1" t="str">
        <f>'Order Form'!K226 &amp; ""</f>
        <v/>
      </c>
      <c r="R209" s="1" t="str">
        <f>'Order Form'!M226 &amp; ""</f>
        <v/>
      </c>
      <c r="S209" s="2" t="str">
        <f>'Order Form'!C226 &amp; ""</f>
        <v/>
      </c>
      <c r="T209" s="2" t="str">
        <f>'Order Form'!L226 &amp; ""</f>
        <v/>
      </c>
      <c r="U209" s="2" t="str">
        <f>'Order Form'!$E$12</f>
        <v>YES</v>
      </c>
      <c r="V209" s="13" t="str">
        <f>'Order Form'!$E$13</f>
        <v>ASAP (order with branding can take up to 3 business days to dispatch)</v>
      </c>
      <c r="W209" s="12" t="str">
        <f>'Order Form'!$E$15</f>
        <v>FREE gift card</v>
      </c>
      <c r="X209" s="12" t="str">
        <f>'Order Form'!$E$16</f>
        <v>No thanks</v>
      </c>
      <c r="Y209" s="12" t="str">
        <f t="shared" si="9"/>
        <v>No</v>
      </c>
      <c r="Z209" s="12" t="str">
        <f t="shared" si="10"/>
        <v>No</v>
      </c>
      <c r="AA209" s="12"/>
      <c r="AB209" s="12"/>
      <c r="AC209" s="12"/>
      <c r="AD209" s="12"/>
      <c r="AE209" s="19">
        <f ca="1">IF(N209="","",IFERROR(INDIRECT("Postcodes!$C"&amp;SUMPRODUCT(--(Postcodes!$A$2:$A$100&lt;=N209)*(Postcodes!$B$2:$B$100&gt;=N209), ROW(Postcodes!$A$2:$A$100))),"WRONG CODE"))</f>
        <v>0</v>
      </c>
      <c r="AF209" s="12"/>
      <c r="AG209" s="17"/>
      <c r="AH209" s="12"/>
      <c r="AI209" s="12"/>
      <c r="AJ209" s="12"/>
      <c r="AK209" s="12"/>
      <c r="AL209" s="12" t="str">
        <f t="shared" si="11"/>
        <v>asap</v>
      </c>
    </row>
    <row r="210" spans="1:38" ht="15">
      <c r="A210" s="12">
        <f>'Order Form'!A227</f>
        <v>209</v>
      </c>
      <c r="B210" s="65" t="str">
        <f>'Order Form'!N227</f>
        <v/>
      </c>
      <c r="C210" s="1">
        <f>'Order Form'!$E$2</f>
        <v>0</v>
      </c>
      <c r="D210" s="1">
        <f>'Order Form'!$E$3</f>
        <v>0</v>
      </c>
      <c r="E210" s="1">
        <f>'Order Form'!$E$4</f>
        <v>0</v>
      </c>
      <c r="F210" s="1">
        <f>'Order Form'!$E$5</f>
        <v>0</v>
      </c>
      <c r="G210" s="1">
        <f>'Order Form'!$E$7</f>
        <v>0</v>
      </c>
      <c r="H210" s="1">
        <f>'Order Form'!$E$6</f>
        <v>0</v>
      </c>
      <c r="I210" s="1">
        <f>'Order Form'!$E$9</f>
        <v>0</v>
      </c>
      <c r="J210" s="1" t="str">
        <f>'Order Form'!$E$10 &amp; ""</f>
        <v/>
      </c>
      <c r="K210" s="1">
        <f>IF('Order Form'!D227="",'Order Form'!C227,'Order Form'!D227)</f>
        <v>0</v>
      </c>
      <c r="L210" s="1">
        <f>'Order Form'!E227</f>
        <v>0</v>
      </c>
      <c r="M210" s="1">
        <f>'Order Form'!F227</f>
        <v>0</v>
      </c>
      <c r="N210" s="1">
        <f>'Order Form'!J227</f>
        <v>0</v>
      </c>
      <c r="O210" s="1">
        <f>'Order Form'!H227</f>
        <v>0</v>
      </c>
      <c r="P210" s="1">
        <f>'Order Form'!I227</f>
        <v>0</v>
      </c>
      <c r="Q210" s="1" t="str">
        <f>'Order Form'!K227 &amp; ""</f>
        <v/>
      </c>
      <c r="R210" s="1" t="str">
        <f>'Order Form'!M227 &amp; ""</f>
        <v/>
      </c>
      <c r="S210" s="2" t="str">
        <f>'Order Form'!C227 &amp; ""</f>
        <v/>
      </c>
      <c r="T210" s="2" t="str">
        <f>'Order Form'!L227 &amp; ""</f>
        <v/>
      </c>
      <c r="U210" s="2" t="str">
        <f>'Order Form'!$E$12</f>
        <v>YES</v>
      </c>
      <c r="V210" s="13" t="str">
        <f>'Order Form'!$E$13</f>
        <v>ASAP (order with branding can take up to 3 business days to dispatch)</v>
      </c>
      <c r="W210" s="12" t="str">
        <f>'Order Form'!$E$15</f>
        <v>FREE gift card</v>
      </c>
      <c r="X210" s="12" t="str">
        <f>'Order Form'!$E$16</f>
        <v>No thanks</v>
      </c>
      <c r="Y210" s="12" t="str">
        <f t="shared" si="9"/>
        <v>No</v>
      </c>
      <c r="Z210" s="12" t="str">
        <f t="shared" si="10"/>
        <v>No</v>
      </c>
      <c r="AA210" s="12"/>
      <c r="AB210" s="12"/>
      <c r="AC210" s="12"/>
      <c r="AD210" s="12"/>
      <c r="AE210" s="19">
        <f ca="1">IF(N210="","",IFERROR(INDIRECT("Postcodes!$C"&amp;SUMPRODUCT(--(Postcodes!$A$2:$A$100&lt;=N210)*(Postcodes!$B$2:$B$100&gt;=N210), ROW(Postcodes!$A$2:$A$100))),"WRONG CODE"))</f>
        <v>0</v>
      </c>
      <c r="AF210" s="12"/>
      <c r="AG210" s="17"/>
      <c r="AH210" s="12"/>
      <c r="AI210" s="12"/>
      <c r="AJ210" s="12"/>
      <c r="AK210" s="12"/>
      <c r="AL210" s="12" t="str">
        <f t="shared" si="11"/>
        <v>asap</v>
      </c>
    </row>
    <row r="211" spans="1:38" ht="15">
      <c r="A211" s="12">
        <f>'Order Form'!A228</f>
        <v>210</v>
      </c>
      <c r="B211" s="65" t="str">
        <f>'Order Form'!N228</f>
        <v/>
      </c>
      <c r="C211" s="1">
        <f>'Order Form'!$E$2</f>
        <v>0</v>
      </c>
      <c r="D211" s="1">
        <f>'Order Form'!$E$3</f>
        <v>0</v>
      </c>
      <c r="E211" s="1">
        <f>'Order Form'!$E$4</f>
        <v>0</v>
      </c>
      <c r="F211" s="1">
        <f>'Order Form'!$E$5</f>
        <v>0</v>
      </c>
      <c r="G211" s="1">
        <f>'Order Form'!$E$7</f>
        <v>0</v>
      </c>
      <c r="H211" s="1">
        <f>'Order Form'!$E$6</f>
        <v>0</v>
      </c>
      <c r="I211" s="1">
        <f>'Order Form'!$E$9</f>
        <v>0</v>
      </c>
      <c r="J211" s="1" t="str">
        <f>'Order Form'!$E$10 &amp; ""</f>
        <v/>
      </c>
      <c r="K211" s="1">
        <f>IF('Order Form'!D228="",'Order Form'!C228,'Order Form'!D228)</f>
        <v>0</v>
      </c>
      <c r="L211" s="1">
        <f>'Order Form'!E228</f>
        <v>0</v>
      </c>
      <c r="M211" s="1">
        <f>'Order Form'!F228</f>
        <v>0</v>
      </c>
      <c r="N211" s="1">
        <f>'Order Form'!J228</f>
        <v>0</v>
      </c>
      <c r="O211" s="1">
        <f>'Order Form'!H228</f>
        <v>0</v>
      </c>
      <c r="P211" s="1">
        <f>'Order Form'!I228</f>
        <v>0</v>
      </c>
      <c r="Q211" s="1" t="str">
        <f>'Order Form'!K228 &amp; ""</f>
        <v/>
      </c>
      <c r="R211" s="1" t="str">
        <f>'Order Form'!M228 &amp; ""</f>
        <v/>
      </c>
      <c r="S211" s="2" t="str">
        <f>'Order Form'!C228 &amp; ""</f>
        <v/>
      </c>
      <c r="T211" s="2" t="str">
        <f>'Order Form'!L228 &amp; ""</f>
        <v/>
      </c>
      <c r="U211" s="2" t="str">
        <f>'Order Form'!$E$12</f>
        <v>YES</v>
      </c>
      <c r="V211" s="13" t="str">
        <f>'Order Form'!$E$13</f>
        <v>ASAP (order with branding can take up to 3 business days to dispatch)</v>
      </c>
      <c r="W211" s="12" t="str">
        <f>'Order Form'!$E$15</f>
        <v>FREE gift card</v>
      </c>
      <c r="X211" s="12" t="str">
        <f>'Order Form'!$E$16</f>
        <v>No thanks</v>
      </c>
      <c r="Y211" s="12" t="str">
        <f t="shared" si="9"/>
        <v>No</v>
      </c>
      <c r="Z211" s="12" t="str">
        <f t="shared" si="10"/>
        <v>No</v>
      </c>
      <c r="AA211" s="12"/>
      <c r="AB211" s="12"/>
      <c r="AC211" s="12"/>
      <c r="AD211" s="12"/>
      <c r="AE211" s="19">
        <f ca="1">IF(N211="","",IFERROR(INDIRECT("Postcodes!$C"&amp;SUMPRODUCT(--(Postcodes!$A$2:$A$100&lt;=N211)*(Postcodes!$B$2:$B$100&gt;=N211), ROW(Postcodes!$A$2:$A$100))),"WRONG CODE"))</f>
        <v>0</v>
      </c>
      <c r="AF211" s="12"/>
      <c r="AG211" s="17"/>
      <c r="AH211" s="12"/>
      <c r="AI211" s="12"/>
      <c r="AJ211" s="12"/>
      <c r="AK211" s="12"/>
      <c r="AL211" s="12" t="str">
        <f t="shared" si="11"/>
        <v>asap</v>
      </c>
    </row>
    <row r="212" spans="1:38" ht="15">
      <c r="A212" s="12">
        <f>'Order Form'!A229</f>
        <v>211</v>
      </c>
      <c r="B212" s="65" t="str">
        <f>'Order Form'!N229</f>
        <v/>
      </c>
      <c r="C212" s="1">
        <f>'Order Form'!$E$2</f>
        <v>0</v>
      </c>
      <c r="D212" s="1">
        <f>'Order Form'!$E$3</f>
        <v>0</v>
      </c>
      <c r="E212" s="1">
        <f>'Order Form'!$E$4</f>
        <v>0</v>
      </c>
      <c r="F212" s="1">
        <f>'Order Form'!$E$5</f>
        <v>0</v>
      </c>
      <c r="G212" s="1">
        <f>'Order Form'!$E$7</f>
        <v>0</v>
      </c>
      <c r="H212" s="1">
        <f>'Order Form'!$E$6</f>
        <v>0</v>
      </c>
      <c r="I212" s="1">
        <f>'Order Form'!$E$9</f>
        <v>0</v>
      </c>
      <c r="J212" s="1" t="str">
        <f>'Order Form'!$E$10 &amp; ""</f>
        <v/>
      </c>
      <c r="K212" s="1">
        <f>IF('Order Form'!D229="",'Order Form'!C229,'Order Form'!D229)</f>
        <v>0</v>
      </c>
      <c r="L212" s="1">
        <f>'Order Form'!E229</f>
        <v>0</v>
      </c>
      <c r="M212" s="1">
        <f>'Order Form'!F229</f>
        <v>0</v>
      </c>
      <c r="N212" s="1">
        <f>'Order Form'!J229</f>
        <v>0</v>
      </c>
      <c r="O212" s="1">
        <f>'Order Form'!H229</f>
        <v>0</v>
      </c>
      <c r="P212" s="1">
        <f>'Order Form'!I229</f>
        <v>0</v>
      </c>
      <c r="Q212" s="1" t="str">
        <f>'Order Form'!K229 &amp; ""</f>
        <v/>
      </c>
      <c r="R212" s="1" t="str">
        <f>'Order Form'!M229 &amp; ""</f>
        <v/>
      </c>
      <c r="S212" s="2" t="str">
        <f>'Order Form'!C229 &amp; ""</f>
        <v/>
      </c>
      <c r="T212" s="2" t="str">
        <f>'Order Form'!L229 &amp; ""</f>
        <v/>
      </c>
      <c r="U212" s="2" t="str">
        <f>'Order Form'!$E$12</f>
        <v>YES</v>
      </c>
      <c r="V212" s="13" t="str">
        <f>'Order Form'!$E$13</f>
        <v>ASAP (order with branding can take up to 3 business days to dispatch)</v>
      </c>
      <c r="W212" s="12" t="str">
        <f>'Order Form'!$E$15</f>
        <v>FREE gift card</v>
      </c>
      <c r="X212" s="12" t="str">
        <f>'Order Form'!$E$16</f>
        <v>No thanks</v>
      </c>
      <c r="Y212" s="12" t="str">
        <f t="shared" si="9"/>
        <v>No</v>
      </c>
      <c r="Z212" s="12" t="str">
        <f t="shared" si="10"/>
        <v>No</v>
      </c>
      <c r="AA212" s="12"/>
      <c r="AB212" s="12"/>
      <c r="AC212" s="12"/>
      <c r="AD212" s="12"/>
      <c r="AE212" s="19">
        <f ca="1">IF(N212="","",IFERROR(INDIRECT("Postcodes!$C"&amp;SUMPRODUCT(--(Postcodes!$A$2:$A$100&lt;=N212)*(Postcodes!$B$2:$B$100&gt;=N212), ROW(Postcodes!$A$2:$A$100))),"WRONG CODE"))</f>
        <v>0</v>
      </c>
      <c r="AF212" s="12"/>
      <c r="AG212" s="17"/>
      <c r="AH212" s="12"/>
      <c r="AI212" s="12"/>
      <c r="AJ212" s="12"/>
      <c r="AK212" s="12"/>
      <c r="AL212" s="12" t="str">
        <f t="shared" si="11"/>
        <v>asap</v>
      </c>
    </row>
    <row r="213" spans="1:38" ht="15">
      <c r="A213" s="12">
        <f>'Order Form'!A230</f>
        <v>212</v>
      </c>
      <c r="B213" s="65" t="str">
        <f>'Order Form'!N230</f>
        <v/>
      </c>
      <c r="C213" s="1">
        <f>'Order Form'!$E$2</f>
        <v>0</v>
      </c>
      <c r="D213" s="1">
        <f>'Order Form'!$E$3</f>
        <v>0</v>
      </c>
      <c r="E213" s="1">
        <f>'Order Form'!$E$4</f>
        <v>0</v>
      </c>
      <c r="F213" s="1">
        <f>'Order Form'!$E$5</f>
        <v>0</v>
      </c>
      <c r="G213" s="1">
        <f>'Order Form'!$E$7</f>
        <v>0</v>
      </c>
      <c r="H213" s="1">
        <f>'Order Form'!$E$6</f>
        <v>0</v>
      </c>
      <c r="I213" s="1">
        <f>'Order Form'!$E$9</f>
        <v>0</v>
      </c>
      <c r="J213" s="1" t="str">
        <f>'Order Form'!$E$10 &amp; ""</f>
        <v/>
      </c>
      <c r="K213" s="1">
        <f>IF('Order Form'!D230="",'Order Form'!C230,'Order Form'!D230)</f>
        <v>0</v>
      </c>
      <c r="L213" s="1">
        <f>'Order Form'!E230</f>
        <v>0</v>
      </c>
      <c r="M213" s="1">
        <f>'Order Form'!F230</f>
        <v>0</v>
      </c>
      <c r="N213" s="1">
        <f>'Order Form'!J230</f>
        <v>0</v>
      </c>
      <c r="O213" s="1">
        <f>'Order Form'!H230</f>
        <v>0</v>
      </c>
      <c r="P213" s="1">
        <f>'Order Form'!I230</f>
        <v>0</v>
      </c>
      <c r="Q213" s="1" t="str">
        <f>'Order Form'!K230 &amp; ""</f>
        <v/>
      </c>
      <c r="R213" s="1" t="str">
        <f>'Order Form'!M230 &amp; ""</f>
        <v/>
      </c>
      <c r="S213" s="2" t="str">
        <f>'Order Form'!C230 &amp; ""</f>
        <v/>
      </c>
      <c r="T213" s="2" t="str">
        <f>'Order Form'!L230 &amp; ""</f>
        <v/>
      </c>
      <c r="U213" s="2" t="str">
        <f>'Order Form'!$E$12</f>
        <v>YES</v>
      </c>
      <c r="V213" s="13" t="str">
        <f>'Order Form'!$E$13</f>
        <v>ASAP (order with branding can take up to 3 business days to dispatch)</v>
      </c>
      <c r="W213" s="12" t="str">
        <f>'Order Form'!$E$15</f>
        <v>FREE gift card</v>
      </c>
      <c r="X213" s="12" t="str">
        <f>'Order Form'!$E$16</f>
        <v>No thanks</v>
      </c>
      <c r="Y213" s="12" t="str">
        <f t="shared" si="9"/>
        <v>No</v>
      </c>
      <c r="Z213" s="12" t="str">
        <f t="shared" si="10"/>
        <v>No</v>
      </c>
      <c r="AA213" s="12"/>
      <c r="AB213" s="12"/>
      <c r="AC213" s="12"/>
      <c r="AD213" s="12"/>
      <c r="AE213" s="19">
        <f ca="1">IF(N213="","",IFERROR(INDIRECT("Postcodes!$C"&amp;SUMPRODUCT(--(Postcodes!$A$2:$A$100&lt;=N213)*(Postcodes!$B$2:$B$100&gt;=N213), ROW(Postcodes!$A$2:$A$100))),"WRONG CODE"))</f>
        <v>0</v>
      </c>
      <c r="AF213" s="12"/>
      <c r="AG213" s="17"/>
      <c r="AH213" s="12"/>
      <c r="AI213" s="12"/>
      <c r="AJ213" s="12"/>
      <c r="AK213" s="12"/>
      <c r="AL213" s="12" t="str">
        <f t="shared" si="11"/>
        <v>asap</v>
      </c>
    </row>
    <row r="214" spans="1:38" ht="15">
      <c r="A214" s="12">
        <f>'Order Form'!A231</f>
        <v>213</v>
      </c>
      <c r="B214" s="65" t="str">
        <f>'Order Form'!N231</f>
        <v/>
      </c>
      <c r="C214" s="1">
        <f>'Order Form'!$E$2</f>
        <v>0</v>
      </c>
      <c r="D214" s="1">
        <f>'Order Form'!$E$3</f>
        <v>0</v>
      </c>
      <c r="E214" s="1">
        <f>'Order Form'!$E$4</f>
        <v>0</v>
      </c>
      <c r="F214" s="1">
        <f>'Order Form'!$E$5</f>
        <v>0</v>
      </c>
      <c r="G214" s="1">
        <f>'Order Form'!$E$7</f>
        <v>0</v>
      </c>
      <c r="H214" s="1">
        <f>'Order Form'!$E$6</f>
        <v>0</v>
      </c>
      <c r="I214" s="1">
        <f>'Order Form'!$E$9</f>
        <v>0</v>
      </c>
      <c r="J214" s="1" t="str">
        <f>'Order Form'!$E$10 &amp; ""</f>
        <v/>
      </c>
      <c r="K214" s="1">
        <f>IF('Order Form'!D231="",'Order Form'!C231,'Order Form'!D231)</f>
        <v>0</v>
      </c>
      <c r="L214" s="1">
        <f>'Order Form'!E231</f>
        <v>0</v>
      </c>
      <c r="M214" s="1">
        <f>'Order Form'!F231</f>
        <v>0</v>
      </c>
      <c r="N214" s="1">
        <f>'Order Form'!J231</f>
        <v>0</v>
      </c>
      <c r="O214" s="1">
        <f>'Order Form'!H231</f>
        <v>0</v>
      </c>
      <c r="P214" s="1">
        <f>'Order Form'!I231</f>
        <v>0</v>
      </c>
      <c r="Q214" s="1" t="str">
        <f>'Order Form'!K231 &amp; ""</f>
        <v/>
      </c>
      <c r="R214" s="1" t="str">
        <f>'Order Form'!M231 &amp; ""</f>
        <v/>
      </c>
      <c r="S214" s="2" t="str">
        <f>'Order Form'!C231 &amp; ""</f>
        <v/>
      </c>
      <c r="T214" s="2" t="str">
        <f>'Order Form'!L231 &amp; ""</f>
        <v/>
      </c>
      <c r="U214" s="2" t="str">
        <f>'Order Form'!$E$12</f>
        <v>YES</v>
      </c>
      <c r="V214" s="13" t="str">
        <f>'Order Form'!$E$13</f>
        <v>ASAP (order with branding can take up to 3 business days to dispatch)</v>
      </c>
      <c r="W214" s="12" t="str">
        <f>'Order Form'!$E$15</f>
        <v>FREE gift card</v>
      </c>
      <c r="X214" s="12" t="str">
        <f>'Order Form'!$E$16</f>
        <v>No thanks</v>
      </c>
      <c r="Y214" s="12" t="str">
        <f t="shared" si="9"/>
        <v>No</v>
      </c>
      <c r="Z214" s="12" t="str">
        <f t="shared" si="10"/>
        <v>No</v>
      </c>
      <c r="AA214" s="12"/>
      <c r="AB214" s="12"/>
      <c r="AC214" s="12"/>
      <c r="AD214" s="12"/>
      <c r="AE214" s="19">
        <f ca="1">IF(N214="","",IFERROR(INDIRECT("Postcodes!$C"&amp;SUMPRODUCT(--(Postcodes!$A$2:$A$100&lt;=N214)*(Postcodes!$B$2:$B$100&gt;=N214), ROW(Postcodes!$A$2:$A$100))),"WRONG CODE"))</f>
        <v>0</v>
      </c>
      <c r="AF214" s="12"/>
      <c r="AG214" s="17"/>
      <c r="AH214" s="12"/>
      <c r="AI214" s="12"/>
      <c r="AJ214" s="12"/>
      <c r="AK214" s="12"/>
      <c r="AL214" s="12" t="str">
        <f t="shared" si="11"/>
        <v>asap</v>
      </c>
    </row>
    <row r="215" spans="1:38" ht="15">
      <c r="A215" s="12">
        <f>'Order Form'!A232</f>
        <v>214</v>
      </c>
      <c r="B215" s="65" t="str">
        <f>'Order Form'!N232</f>
        <v/>
      </c>
      <c r="C215" s="1">
        <f>'Order Form'!$E$2</f>
        <v>0</v>
      </c>
      <c r="D215" s="1">
        <f>'Order Form'!$E$3</f>
        <v>0</v>
      </c>
      <c r="E215" s="1">
        <f>'Order Form'!$E$4</f>
        <v>0</v>
      </c>
      <c r="F215" s="1">
        <f>'Order Form'!$E$5</f>
        <v>0</v>
      </c>
      <c r="G215" s="1">
        <f>'Order Form'!$E$7</f>
        <v>0</v>
      </c>
      <c r="H215" s="1">
        <f>'Order Form'!$E$6</f>
        <v>0</v>
      </c>
      <c r="I215" s="1">
        <f>'Order Form'!$E$9</f>
        <v>0</v>
      </c>
      <c r="J215" s="1" t="str">
        <f>'Order Form'!$E$10 &amp; ""</f>
        <v/>
      </c>
      <c r="K215" s="1">
        <f>IF('Order Form'!D232="",'Order Form'!C232,'Order Form'!D232)</f>
        <v>0</v>
      </c>
      <c r="L215" s="1">
        <f>'Order Form'!E232</f>
        <v>0</v>
      </c>
      <c r="M215" s="1">
        <f>'Order Form'!F232</f>
        <v>0</v>
      </c>
      <c r="N215" s="1">
        <f>'Order Form'!J232</f>
        <v>0</v>
      </c>
      <c r="O215" s="1">
        <f>'Order Form'!H232</f>
        <v>0</v>
      </c>
      <c r="P215" s="1">
        <f>'Order Form'!I232</f>
        <v>0</v>
      </c>
      <c r="Q215" s="1" t="str">
        <f>'Order Form'!K232 &amp; ""</f>
        <v/>
      </c>
      <c r="R215" s="1" t="str">
        <f>'Order Form'!M232 &amp; ""</f>
        <v/>
      </c>
      <c r="S215" s="2" t="str">
        <f>'Order Form'!C232 &amp; ""</f>
        <v/>
      </c>
      <c r="T215" s="2" t="str">
        <f>'Order Form'!L232 &amp; ""</f>
        <v/>
      </c>
      <c r="U215" s="2" t="str">
        <f>'Order Form'!$E$12</f>
        <v>YES</v>
      </c>
      <c r="V215" s="13" t="str">
        <f>'Order Form'!$E$13</f>
        <v>ASAP (order with branding can take up to 3 business days to dispatch)</v>
      </c>
      <c r="W215" s="12" t="str">
        <f>'Order Form'!$E$15</f>
        <v>FREE gift card</v>
      </c>
      <c r="X215" s="12" t="str">
        <f>'Order Form'!$E$16</f>
        <v>No thanks</v>
      </c>
      <c r="Y215" s="12" t="str">
        <f t="shared" si="9"/>
        <v>No</v>
      </c>
      <c r="Z215" s="12" t="str">
        <f t="shared" si="10"/>
        <v>No</v>
      </c>
      <c r="AA215" s="12"/>
      <c r="AB215" s="12"/>
      <c r="AC215" s="12"/>
      <c r="AD215" s="12"/>
      <c r="AE215" s="19">
        <f ca="1">IF(N215="","",IFERROR(INDIRECT("Postcodes!$C"&amp;SUMPRODUCT(--(Postcodes!$A$2:$A$100&lt;=N215)*(Postcodes!$B$2:$B$100&gt;=N215), ROW(Postcodes!$A$2:$A$100))),"WRONG CODE"))</f>
        <v>0</v>
      </c>
      <c r="AF215" s="12"/>
      <c r="AG215" s="17"/>
      <c r="AH215" s="12"/>
      <c r="AI215" s="12"/>
      <c r="AJ215" s="12"/>
      <c r="AK215" s="12"/>
      <c r="AL215" s="12" t="str">
        <f t="shared" si="11"/>
        <v>asap</v>
      </c>
    </row>
    <row r="216" spans="1:38" ht="15">
      <c r="A216" s="12">
        <f>'Order Form'!A233</f>
        <v>215</v>
      </c>
      <c r="B216" s="65" t="str">
        <f>'Order Form'!N233</f>
        <v/>
      </c>
      <c r="C216" s="1">
        <f>'Order Form'!$E$2</f>
        <v>0</v>
      </c>
      <c r="D216" s="1">
        <f>'Order Form'!$E$3</f>
        <v>0</v>
      </c>
      <c r="E216" s="1">
        <f>'Order Form'!$E$4</f>
        <v>0</v>
      </c>
      <c r="F216" s="1">
        <f>'Order Form'!$E$5</f>
        <v>0</v>
      </c>
      <c r="G216" s="1">
        <f>'Order Form'!$E$7</f>
        <v>0</v>
      </c>
      <c r="H216" s="1">
        <f>'Order Form'!$E$6</f>
        <v>0</v>
      </c>
      <c r="I216" s="1">
        <f>'Order Form'!$E$9</f>
        <v>0</v>
      </c>
      <c r="J216" s="1" t="str">
        <f>'Order Form'!$E$10 &amp; ""</f>
        <v/>
      </c>
      <c r="K216" s="1">
        <f>IF('Order Form'!D233="",'Order Form'!C233,'Order Form'!D233)</f>
        <v>0</v>
      </c>
      <c r="L216" s="1">
        <f>'Order Form'!E233</f>
        <v>0</v>
      </c>
      <c r="M216" s="1">
        <f>'Order Form'!F233</f>
        <v>0</v>
      </c>
      <c r="N216" s="1">
        <f>'Order Form'!J233</f>
        <v>0</v>
      </c>
      <c r="O216" s="1">
        <f>'Order Form'!H233</f>
        <v>0</v>
      </c>
      <c r="P216" s="1">
        <f>'Order Form'!I233</f>
        <v>0</v>
      </c>
      <c r="Q216" s="1" t="str">
        <f>'Order Form'!K233 &amp; ""</f>
        <v/>
      </c>
      <c r="R216" s="1" t="str">
        <f>'Order Form'!M233 &amp; ""</f>
        <v/>
      </c>
      <c r="S216" s="2" t="str">
        <f>'Order Form'!C233 &amp; ""</f>
        <v/>
      </c>
      <c r="T216" s="2" t="str">
        <f>'Order Form'!L233 &amp; ""</f>
        <v/>
      </c>
      <c r="U216" s="2" t="str">
        <f>'Order Form'!$E$12</f>
        <v>YES</v>
      </c>
      <c r="V216" s="13" t="str">
        <f>'Order Form'!$E$13</f>
        <v>ASAP (order with branding can take up to 3 business days to dispatch)</v>
      </c>
      <c r="W216" s="12" t="str">
        <f>'Order Form'!$E$15</f>
        <v>FREE gift card</v>
      </c>
      <c r="X216" s="12" t="str">
        <f>'Order Form'!$E$16</f>
        <v>No thanks</v>
      </c>
      <c r="Y216" s="12" t="str">
        <f t="shared" si="9"/>
        <v>No</v>
      </c>
      <c r="Z216" s="12" t="str">
        <f t="shared" si="10"/>
        <v>No</v>
      </c>
      <c r="AA216" s="12"/>
      <c r="AB216" s="12"/>
      <c r="AC216" s="12"/>
      <c r="AD216" s="12"/>
      <c r="AE216" s="19">
        <f ca="1">IF(N216="","",IFERROR(INDIRECT("Postcodes!$C"&amp;SUMPRODUCT(--(Postcodes!$A$2:$A$100&lt;=N216)*(Postcodes!$B$2:$B$100&gt;=N216), ROW(Postcodes!$A$2:$A$100))),"WRONG CODE"))</f>
        <v>0</v>
      </c>
      <c r="AF216" s="12"/>
      <c r="AG216" s="17"/>
      <c r="AH216" s="12"/>
      <c r="AI216" s="12"/>
      <c r="AJ216" s="12"/>
      <c r="AK216" s="12"/>
      <c r="AL216" s="12" t="str">
        <f t="shared" si="11"/>
        <v>asap</v>
      </c>
    </row>
    <row r="217" spans="1:38" ht="15">
      <c r="A217" s="12">
        <f>'Order Form'!A234</f>
        <v>216</v>
      </c>
      <c r="B217" s="65" t="str">
        <f>'Order Form'!N234</f>
        <v/>
      </c>
      <c r="C217" s="1">
        <f>'Order Form'!$E$2</f>
        <v>0</v>
      </c>
      <c r="D217" s="1">
        <f>'Order Form'!$E$3</f>
        <v>0</v>
      </c>
      <c r="E217" s="1">
        <f>'Order Form'!$E$4</f>
        <v>0</v>
      </c>
      <c r="F217" s="1">
        <f>'Order Form'!$E$5</f>
        <v>0</v>
      </c>
      <c r="G217" s="1">
        <f>'Order Form'!$E$7</f>
        <v>0</v>
      </c>
      <c r="H217" s="1">
        <f>'Order Form'!$E$6</f>
        <v>0</v>
      </c>
      <c r="I217" s="1">
        <f>'Order Form'!$E$9</f>
        <v>0</v>
      </c>
      <c r="J217" s="1" t="str">
        <f>'Order Form'!$E$10 &amp; ""</f>
        <v/>
      </c>
      <c r="K217" s="1">
        <f>IF('Order Form'!D234="",'Order Form'!C234,'Order Form'!D234)</f>
        <v>0</v>
      </c>
      <c r="L217" s="1">
        <f>'Order Form'!E234</f>
        <v>0</v>
      </c>
      <c r="M217" s="1">
        <f>'Order Form'!F234</f>
        <v>0</v>
      </c>
      <c r="N217" s="1">
        <f>'Order Form'!J234</f>
        <v>0</v>
      </c>
      <c r="O217" s="1">
        <f>'Order Form'!H234</f>
        <v>0</v>
      </c>
      <c r="P217" s="1">
        <f>'Order Form'!I234</f>
        <v>0</v>
      </c>
      <c r="Q217" s="1" t="str">
        <f>'Order Form'!K234 &amp; ""</f>
        <v/>
      </c>
      <c r="R217" s="1" t="str">
        <f>'Order Form'!M234 &amp; ""</f>
        <v/>
      </c>
      <c r="S217" s="2" t="str">
        <f>'Order Form'!C234 &amp; ""</f>
        <v/>
      </c>
      <c r="T217" s="2" t="str">
        <f>'Order Form'!L234 &amp; ""</f>
        <v/>
      </c>
      <c r="U217" s="2" t="str">
        <f>'Order Form'!$E$12</f>
        <v>YES</v>
      </c>
      <c r="V217" s="13" t="str">
        <f>'Order Form'!$E$13</f>
        <v>ASAP (order with branding can take up to 3 business days to dispatch)</v>
      </c>
      <c r="W217" s="12" t="str">
        <f>'Order Form'!$E$15</f>
        <v>FREE gift card</v>
      </c>
      <c r="X217" s="12" t="str">
        <f>'Order Form'!$E$16</f>
        <v>No thanks</v>
      </c>
      <c r="Y217" s="12" t="str">
        <f t="shared" si="9"/>
        <v>No</v>
      </c>
      <c r="Z217" s="12" t="str">
        <f t="shared" si="10"/>
        <v>No</v>
      </c>
      <c r="AA217" s="12"/>
      <c r="AB217" s="12"/>
      <c r="AC217" s="12"/>
      <c r="AD217" s="12"/>
      <c r="AE217" s="19">
        <f ca="1">IF(N217="","",IFERROR(INDIRECT("Postcodes!$C"&amp;SUMPRODUCT(--(Postcodes!$A$2:$A$100&lt;=N217)*(Postcodes!$B$2:$B$100&gt;=N217), ROW(Postcodes!$A$2:$A$100))),"WRONG CODE"))</f>
        <v>0</v>
      </c>
      <c r="AF217" s="12"/>
      <c r="AG217" s="17"/>
      <c r="AH217" s="12"/>
      <c r="AI217" s="12"/>
      <c r="AJ217" s="12"/>
      <c r="AK217" s="12"/>
      <c r="AL217" s="12" t="str">
        <f t="shared" si="11"/>
        <v>asap</v>
      </c>
    </row>
    <row r="218" spans="1:38" ht="15">
      <c r="A218" s="12">
        <f>'Order Form'!A235</f>
        <v>217</v>
      </c>
      <c r="B218" s="65" t="str">
        <f>'Order Form'!N235</f>
        <v/>
      </c>
      <c r="C218" s="1">
        <f>'Order Form'!$E$2</f>
        <v>0</v>
      </c>
      <c r="D218" s="1">
        <f>'Order Form'!$E$3</f>
        <v>0</v>
      </c>
      <c r="E218" s="1">
        <f>'Order Form'!$E$4</f>
        <v>0</v>
      </c>
      <c r="F218" s="1">
        <f>'Order Form'!$E$5</f>
        <v>0</v>
      </c>
      <c r="G218" s="1">
        <f>'Order Form'!$E$7</f>
        <v>0</v>
      </c>
      <c r="H218" s="1">
        <f>'Order Form'!$E$6</f>
        <v>0</v>
      </c>
      <c r="I218" s="1">
        <f>'Order Form'!$E$9</f>
        <v>0</v>
      </c>
      <c r="J218" s="1" t="str">
        <f>'Order Form'!$E$10 &amp; ""</f>
        <v/>
      </c>
      <c r="K218" s="1">
        <f>IF('Order Form'!D235="",'Order Form'!C235,'Order Form'!D235)</f>
        <v>0</v>
      </c>
      <c r="L218" s="1">
        <f>'Order Form'!E235</f>
        <v>0</v>
      </c>
      <c r="M218" s="1">
        <f>'Order Form'!F235</f>
        <v>0</v>
      </c>
      <c r="N218" s="1">
        <f>'Order Form'!J235</f>
        <v>0</v>
      </c>
      <c r="O218" s="1">
        <f>'Order Form'!H235</f>
        <v>0</v>
      </c>
      <c r="P218" s="1">
        <f>'Order Form'!I235</f>
        <v>0</v>
      </c>
      <c r="Q218" s="1" t="str">
        <f>'Order Form'!K235 &amp; ""</f>
        <v/>
      </c>
      <c r="R218" s="1" t="str">
        <f>'Order Form'!M235 &amp; ""</f>
        <v/>
      </c>
      <c r="S218" s="2" t="str">
        <f>'Order Form'!C235 &amp; ""</f>
        <v/>
      </c>
      <c r="T218" s="2" t="str">
        <f>'Order Form'!L235 &amp; ""</f>
        <v/>
      </c>
      <c r="U218" s="2" t="str">
        <f>'Order Form'!$E$12</f>
        <v>YES</v>
      </c>
      <c r="V218" s="13" t="str">
        <f>'Order Form'!$E$13</f>
        <v>ASAP (order with branding can take up to 3 business days to dispatch)</v>
      </c>
      <c r="W218" s="12" t="str">
        <f>'Order Form'!$E$15</f>
        <v>FREE gift card</v>
      </c>
      <c r="X218" s="12" t="str">
        <f>'Order Form'!$E$16</f>
        <v>No thanks</v>
      </c>
      <c r="Y218" s="12" t="str">
        <f t="shared" si="9"/>
        <v>No</v>
      </c>
      <c r="Z218" s="12" t="str">
        <f t="shared" si="10"/>
        <v>No</v>
      </c>
      <c r="AA218" s="12"/>
      <c r="AB218" s="12"/>
      <c r="AC218" s="12"/>
      <c r="AD218" s="12"/>
      <c r="AE218" s="19">
        <f ca="1">IF(N218="","",IFERROR(INDIRECT("Postcodes!$C"&amp;SUMPRODUCT(--(Postcodes!$A$2:$A$100&lt;=N218)*(Postcodes!$B$2:$B$100&gt;=N218), ROW(Postcodes!$A$2:$A$100))),"WRONG CODE"))</f>
        <v>0</v>
      </c>
      <c r="AF218" s="12"/>
      <c r="AG218" s="17"/>
      <c r="AH218" s="12"/>
      <c r="AI218" s="12"/>
      <c r="AJ218" s="12"/>
      <c r="AK218" s="12"/>
      <c r="AL218" s="12" t="str">
        <f t="shared" si="11"/>
        <v>asap</v>
      </c>
    </row>
    <row r="219" spans="1:38" ht="15">
      <c r="A219" s="12">
        <f>'Order Form'!A236</f>
        <v>218</v>
      </c>
      <c r="B219" s="65" t="str">
        <f>'Order Form'!N236</f>
        <v/>
      </c>
      <c r="C219" s="1">
        <f>'Order Form'!$E$2</f>
        <v>0</v>
      </c>
      <c r="D219" s="1">
        <f>'Order Form'!$E$3</f>
        <v>0</v>
      </c>
      <c r="E219" s="1">
        <f>'Order Form'!$E$4</f>
        <v>0</v>
      </c>
      <c r="F219" s="1">
        <f>'Order Form'!$E$5</f>
        <v>0</v>
      </c>
      <c r="G219" s="1">
        <f>'Order Form'!$E$7</f>
        <v>0</v>
      </c>
      <c r="H219" s="1">
        <f>'Order Form'!$E$6</f>
        <v>0</v>
      </c>
      <c r="I219" s="1">
        <f>'Order Form'!$E$9</f>
        <v>0</v>
      </c>
      <c r="J219" s="1" t="str">
        <f>'Order Form'!$E$10 &amp; ""</f>
        <v/>
      </c>
      <c r="K219" s="1">
        <f>IF('Order Form'!D236="",'Order Form'!C236,'Order Form'!D236)</f>
        <v>0</v>
      </c>
      <c r="L219" s="1">
        <f>'Order Form'!E236</f>
        <v>0</v>
      </c>
      <c r="M219" s="1">
        <f>'Order Form'!F236</f>
        <v>0</v>
      </c>
      <c r="N219" s="1">
        <f>'Order Form'!J236</f>
        <v>0</v>
      </c>
      <c r="O219" s="1">
        <f>'Order Form'!H236</f>
        <v>0</v>
      </c>
      <c r="P219" s="1">
        <f>'Order Form'!I236</f>
        <v>0</v>
      </c>
      <c r="Q219" s="1" t="str">
        <f>'Order Form'!K236 &amp; ""</f>
        <v/>
      </c>
      <c r="R219" s="1" t="str">
        <f>'Order Form'!M236 &amp; ""</f>
        <v/>
      </c>
      <c r="S219" s="2" t="str">
        <f>'Order Form'!C236 &amp; ""</f>
        <v/>
      </c>
      <c r="T219" s="2" t="str">
        <f>'Order Form'!L236 &amp; ""</f>
        <v/>
      </c>
      <c r="U219" s="2" t="str">
        <f>'Order Form'!$E$12</f>
        <v>YES</v>
      </c>
      <c r="V219" s="13" t="str">
        <f>'Order Form'!$E$13</f>
        <v>ASAP (order with branding can take up to 3 business days to dispatch)</v>
      </c>
      <c r="W219" s="12" t="str">
        <f>'Order Form'!$E$15</f>
        <v>FREE gift card</v>
      </c>
      <c r="X219" s="12" t="str">
        <f>'Order Form'!$E$16</f>
        <v>No thanks</v>
      </c>
      <c r="Y219" s="12" t="str">
        <f t="shared" si="9"/>
        <v>No</v>
      </c>
      <c r="Z219" s="12" t="str">
        <f t="shared" si="10"/>
        <v>No</v>
      </c>
      <c r="AA219" s="12"/>
      <c r="AB219" s="12"/>
      <c r="AC219" s="12"/>
      <c r="AD219" s="12"/>
      <c r="AE219" s="19">
        <f ca="1">IF(N219="","",IFERROR(INDIRECT("Postcodes!$C"&amp;SUMPRODUCT(--(Postcodes!$A$2:$A$100&lt;=N219)*(Postcodes!$B$2:$B$100&gt;=N219), ROW(Postcodes!$A$2:$A$100))),"WRONG CODE"))</f>
        <v>0</v>
      </c>
      <c r="AF219" s="12"/>
      <c r="AG219" s="17"/>
      <c r="AH219" s="12"/>
      <c r="AI219" s="12"/>
      <c r="AJ219" s="12"/>
      <c r="AK219" s="12"/>
      <c r="AL219" s="12" t="str">
        <f t="shared" si="11"/>
        <v>asap</v>
      </c>
    </row>
    <row r="220" spans="1:38" ht="15">
      <c r="A220" s="12">
        <f>'Order Form'!A237</f>
        <v>219</v>
      </c>
      <c r="B220" s="65" t="str">
        <f>'Order Form'!N237</f>
        <v/>
      </c>
      <c r="C220" s="1">
        <f>'Order Form'!$E$2</f>
        <v>0</v>
      </c>
      <c r="D220" s="1">
        <f>'Order Form'!$E$3</f>
        <v>0</v>
      </c>
      <c r="E220" s="1">
        <f>'Order Form'!$E$4</f>
        <v>0</v>
      </c>
      <c r="F220" s="1">
        <f>'Order Form'!$E$5</f>
        <v>0</v>
      </c>
      <c r="G220" s="1">
        <f>'Order Form'!$E$7</f>
        <v>0</v>
      </c>
      <c r="H220" s="1">
        <f>'Order Form'!$E$6</f>
        <v>0</v>
      </c>
      <c r="I220" s="1">
        <f>'Order Form'!$E$9</f>
        <v>0</v>
      </c>
      <c r="J220" s="1" t="str">
        <f>'Order Form'!$E$10 &amp; ""</f>
        <v/>
      </c>
      <c r="K220" s="1">
        <f>IF('Order Form'!D237="",'Order Form'!C237,'Order Form'!D237)</f>
        <v>0</v>
      </c>
      <c r="L220" s="1">
        <f>'Order Form'!E237</f>
        <v>0</v>
      </c>
      <c r="M220" s="1">
        <f>'Order Form'!F237</f>
        <v>0</v>
      </c>
      <c r="N220" s="1">
        <f>'Order Form'!J237</f>
        <v>0</v>
      </c>
      <c r="O220" s="1">
        <f>'Order Form'!H237</f>
        <v>0</v>
      </c>
      <c r="P220" s="1">
        <f>'Order Form'!I237</f>
        <v>0</v>
      </c>
      <c r="Q220" s="1" t="str">
        <f>'Order Form'!K237 &amp; ""</f>
        <v/>
      </c>
      <c r="R220" s="1" t="str">
        <f>'Order Form'!M237 &amp; ""</f>
        <v/>
      </c>
      <c r="S220" s="2" t="str">
        <f>'Order Form'!C237 &amp; ""</f>
        <v/>
      </c>
      <c r="T220" s="2" t="str">
        <f>'Order Form'!L237 &amp; ""</f>
        <v/>
      </c>
      <c r="U220" s="2" t="str">
        <f>'Order Form'!$E$12</f>
        <v>YES</v>
      </c>
      <c r="V220" s="13" t="str">
        <f>'Order Form'!$E$13</f>
        <v>ASAP (order with branding can take up to 3 business days to dispatch)</v>
      </c>
      <c r="W220" s="12" t="str">
        <f>'Order Form'!$E$15</f>
        <v>FREE gift card</v>
      </c>
      <c r="X220" s="12" t="str">
        <f>'Order Form'!$E$16</f>
        <v>No thanks</v>
      </c>
      <c r="Y220" s="12" t="str">
        <f t="shared" si="9"/>
        <v>No</v>
      </c>
      <c r="Z220" s="12" t="str">
        <f t="shared" si="10"/>
        <v>No</v>
      </c>
      <c r="AA220" s="12"/>
      <c r="AB220" s="12"/>
      <c r="AC220" s="12"/>
      <c r="AD220" s="12"/>
      <c r="AE220" s="19">
        <f ca="1">IF(N220="","",IFERROR(INDIRECT("Postcodes!$C"&amp;SUMPRODUCT(--(Postcodes!$A$2:$A$100&lt;=N220)*(Postcodes!$B$2:$B$100&gt;=N220), ROW(Postcodes!$A$2:$A$100))),"WRONG CODE"))</f>
        <v>0</v>
      </c>
      <c r="AF220" s="12"/>
      <c r="AG220" s="17"/>
      <c r="AH220" s="12"/>
      <c r="AI220" s="12"/>
      <c r="AJ220" s="12"/>
      <c r="AK220" s="12"/>
      <c r="AL220" s="12" t="str">
        <f t="shared" si="11"/>
        <v>asap</v>
      </c>
    </row>
    <row r="221" spans="1:38" ht="15">
      <c r="A221" s="12">
        <f>'Order Form'!A238</f>
        <v>220</v>
      </c>
      <c r="B221" s="65" t="str">
        <f>'Order Form'!N238</f>
        <v/>
      </c>
      <c r="C221" s="1">
        <f>'Order Form'!$E$2</f>
        <v>0</v>
      </c>
      <c r="D221" s="1">
        <f>'Order Form'!$E$3</f>
        <v>0</v>
      </c>
      <c r="E221" s="1">
        <f>'Order Form'!$E$4</f>
        <v>0</v>
      </c>
      <c r="F221" s="1">
        <f>'Order Form'!$E$5</f>
        <v>0</v>
      </c>
      <c r="G221" s="1">
        <f>'Order Form'!$E$7</f>
        <v>0</v>
      </c>
      <c r="H221" s="1">
        <f>'Order Form'!$E$6</f>
        <v>0</v>
      </c>
      <c r="I221" s="1">
        <f>'Order Form'!$E$9</f>
        <v>0</v>
      </c>
      <c r="J221" s="1" t="str">
        <f>'Order Form'!$E$10 &amp; ""</f>
        <v/>
      </c>
      <c r="K221" s="1">
        <f>IF('Order Form'!D238="",'Order Form'!C238,'Order Form'!D238)</f>
        <v>0</v>
      </c>
      <c r="L221" s="1">
        <f>'Order Form'!E238</f>
        <v>0</v>
      </c>
      <c r="M221" s="1">
        <f>'Order Form'!F238</f>
        <v>0</v>
      </c>
      <c r="N221" s="1">
        <f>'Order Form'!J238</f>
        <v>0</v>
      </c>
      <c r="O221" s="1">
        <f>'Order Form'!H238</f>
        <v>0</v>
      </c>
      <c r="P221" s="1">
        <f>'Order Form'!I238</f>
        <v>0</v>
      </c>
      <c r="Q221" s="1" t="str">
        <f>'Order Form'!K238 &amp; ""</f>
        <v/>
      </c>
      <c r="R221" s="1" t="str">
        <f>'Order Form'!M238 &amp; ""</f>
        <v/>
      </c>
      <c r="S221" s="2" t="str">
        <f>'Order Form'!C238 &amp; ""</f>
        <v/>
      </c>
      <c r="T221" s="2" t="str">
        <f>'Order Form'!L238 &amp; ""</f>
        <v/>
      </c>
      <c r="U221" s="2" t="str">
        <f>'Order Form'!$E$12</f>
        <v>YES</v>
      </c>
      <c r="V221" s="13" t="str">
        <f>'Order Form'!$E$13</f>
        <v>ASAP (order with branding can take up to 3 business days to dispatch)</v>
      </c>
      <c r="W221" s="12" t="str">
        <f>'Order Form'!$E$15</f>
        <v>FREE gift card</v>
      </c>
      <c r="X221" s="12" t="str">
        <f>'Order Form'!$E$16</f>
        <v>No thanks</v>
      </c>
      <c r="Y221" s="12" t="str">
        <f t="shared" si="9"/>
        <v>No</v>
      </c>
      <c r="Z221" s="12" t="str">
        <f t="shared" si="10"/>
        <v>No</v>
      </c>
      <c r="AA221" s="12"/>
      <c r="AB221" s="12"/>
      <c r="AC221" s="12"/>
      <c r="AD221" s="12"/>
      <c r="AE221" s="19">
        <f ca="1">IF(N221="","",IFERROR(INDIRECT("Postcodes!$C"&amp;SUMPRODUCT(--(Postcodes!$A$2:$A$100&lt;=N221)*(Postcodes!$B$2:$B$100&gt;=N221), ROW(Postcodes!$A$2:$A$100))),"WRONG CODE"))</f>
        <v>0</v>
      </c>
      <c r="AF221" s="12"/>
      <c r="AG221" s="17"/>
      <c r="AH221" s="12"/>
      <c r="AI221" s="12"/>
      <c r="AJ221" s="12"/>
      <c r="AK221" s="12"/>
      <c r="AL221" s="12" t="str">
        <f t="shared" si="11"/>
        <v>asap</v>
      </c>
    </row>
    <row r="222" spans="1:38" ht="15">
      <c r="A222" s="12">
        <f>'Order Form'!A239</f>
        <v>221</v>
      </c>
      <c r="B222" s="65" t="str">
        <f>'Order Form'!N239</f>
        <v/>
      </c>
      <c r="C222" s="1">
        <f>'Order Form'!$E$2</f>
        <v>0</v>
      </c>
      <c r="D222" s="1">
        <f>'Order Form'!$E$3</f>
        <v>0</v>
      </c>
      <c r="E222" s="1">
        <f>'Order Form'!$E$4</f>
        <v>0</v>
      </c>
      <c r="F222" s="1">
        <f>'Order Form'!$E$5</f>
        <v>0</v>
      </c>
      <c r="G222" s="1">
        <f>'Order Form'!$E$7</f>
        <v>0</v>
      </c>
      <c r="H222" s="1">
        <f>'Order Form'!$E$6</f>
        <v>0</v>
      </c>
      <c r="I222" s="1">
        <f>'Order Form'!$E$9</f>
        <v>0</v>
      </c>
      <c r="J222" s="1" t="str">
        <f>'Order Form'!$E$10 &amp; ""</f>
        <v/>
      </c>
      <c r="K222" s="1">
        <f>IF('Order Form'!D239="",'Order Form'!C239,'Order Form'!D239)</f>
        <v>0</v>
      </c>
      <c r="L222" s="1">
        <f>'Order Form'!E239</f>
        <v>0</v>
      </c>
      <c r="M222" s="1">
        <f>'Order Form'!F239</f>
        <v>0</v>
      </c>
      <c r="N222" s="1">
        <f>'Order Form'!J239</f>
        <v>0</v>
      </c>
      <c r="O222" s="1">
        <f>'Order Form'!H239</f>
        <v>0</v>
      </c>
      <c r="P222" s="1">
        <f>'Order Form'!I239</f>
        <v>0</v>
      </c>
      <c r="Q222" s="1" t="str">
        <f>'Order Form'!K239 &amp; ""</f>
        <v/>
      </c>
      <c r="R222" s="1" t="str">
        <f>'Order Form'!M239 &amp; ""</f>
        <v/>
      </c>
      <c r="S222" s="2" t="str">
        <f>'Order Form'!C239 &amp; ""</f>
        <v/>
      </c>
      <c r="T222" s="2" t="str">
        <f>'Order Form'!L239 &amp; ""</f>
        <v/>
      </c>
      <c r="U222" s="2" t="str">
        <f>'Order Form'!$E$12</f>
        <v>YES</v>
      </c>
      <c r="V222" s="13" t="str">
        <f>'Order Form'!$E$13</f>
        <v>ASAP (order with branding can take up to 3 business days to dispatch)</v>
      </c>
      <c r="W222" s="12" t="str">
        <f>'Order Form'!$E$15</f>
        <v>FREE gift card</v>
      </c>
      <c r="X222" s="12" t="str">
        <f>'Order Form'!$E$16</f>
        <v>No thanks</v>
      </c>
      <c r="Y222" s="12" t="str">
        <f t="shared" si="9"/>
        <v>No</v>
      </c>
      <c r="Z222" s="12" t="str">
        <f t="shared" si="10"/>
        <v>No</v>
      </c>
      <c r="AA222" s="12"/>
      <c r="AB222" s="12"/>
      <c r="AC222" s="12"/>
      <c r="AD222" s="12"/>
      <c r="AE222" s="19">
        <f ca="1">IF(N222="","",IFERROR(INDIRECT("Postcodes!$C"&amp;SUMPRODUCT(--(Postcodes!$A$2:$A$100&lt;=N222)*(Postcodes!$B$2:$B$100&gt;=N222), ROW(Postcodes!$A$2:$A$100))),"WRONG CODE"))</f>
        <v>0</v>
      </c>
      <c r="AF222" s="12"/>
      <c r="AG222" s="17"/>
      <c r="AH222" s="12"/>
      <c r="AI222" s="12"/>
      <c r="AJ222" s="12"/>
      <c r="AK222" s="12"/>
      <c r="AL222" s="12" t="str">
        <f t="shared" si="11"/>
        <v>asap</v>
      </c>
    </row>
    <row r="223" spans="1:38" ht="15">
      <c r="A223" s="12">
        <f>'Order Form'!A240</f>
        <v>222</v>
      </c>
      <c r="B223" s="65" t="str">
        <f>'Order Form'!N240</f>
        <v/>
      </c>
      <c r="C223" s="1">
        <f>'Order Form'!$E$2</f>
        <v>0</v>
      </c>
      <c r="D223" s="1">
        <f>'Order Form'!$E$3</f>
        <v>0</v>
      </c>
      <c r="E223" s="1">
        <f>'Order Form'!$E$4</f>
        <v>0</v>
      </c>
      <c r="F223" s="1">
        <f>'Order Form'!$E$5</f>
        <v>0</v>
      </c>
      <c r="G223" s="1">
        <f>'Order Form'!$E$7</f>
        <v>0</v>
      </c>
      <c r="H223" s="1">
        <f>'Order Form'!$E$6</f>
        <v>0</v>
      </c>
      <c r="I223" s="1">
        <f>'Order Form'!$E$9</f>
        <v>0</v>
      </c>
      <c r="J223" s="1" t="str">
        <f>'Order Form'!$E$10 &amp; ""</f>
        <v/>
      </c>
      <c r="K223" s="1">
        <f>IF('Order Form'!D240="",'Order Form'!C240,'Order Form'!D240)</f>
        <v>0</v>
      </c>
      <c r="L223" s="1">
        <f>'Order Form'!E240</f>
        <v>0</v>
      </c>
      <c r="M223" s="1">
        <f>'Order Form'!F240</f>
        <v>0</v>
      </c>
      <c r="N223" s="1">
        <f>'Order Form'!J240</f>
        <v>0</v>
      </c>
      <c r="O223" s="1">
        <f>'Order Form'!H240</f>
        <v>0</v>
      </c>
      <c r="P223" s="1">
        <f>'Order Form'!I240</f>
        <v>0</v>
      </c>
      <c r="Q223" s="1" t="str">
        <f>'Order Form'!K240 &amp; ""</f>
        <v/>
      </c>
      <c r="R223" s="1" t="str">
        <f>'Order Form'!M240 &amp; ""</f>
        <v/>
      </c>
      <c r="S223" s="2" t="str">
        <f>'Order Form'!C240 &amp; ""</f>
        <v/>
      </c>
      <c r="T223" s="2" t="str">
        <f>'Order Form'!L240 &amp; ""</f>
        <v/>
      </c>
      <c r="U223" s="2" t="str">
        <f>'Order Form'!$E$12</f>
        <v>YES</v>
      </c>
      <c r="V223" s="13" t="str">
        <f>'Order Form'!$E$13</f>
        <v>ASAP (order with branding can take up to 3 business days to dispatch)</v>
      </c>
      <c r="W223" s="12" t="str">
        <f>'Order Form'!$E$15</f>
        <v>FREE gift card</v>
      </c>
      <c r="X223" s="12" t="str">
        <f>'Order Form'!$E$16</f>
        <v>No thanks</v>
      </c>
      <c r="Y223" s="12" t="str">
        <f t="shared" si="9"/>
        <v>No</v>
      </c>
      <c r="Z223" s="12" t="str">
        <f t="shared" si="10"/>
        <v>No</v>
      </c>
      <c r="AA223" s="12"/>
      <c r="AB223" s="12"/>
      <c r="AC223" s="12"/>
      <c r="AD223" s="12"/>
      <c r="AE223" s="19">
        <f ca="1">IF(N223="","",IFERROR(INDIRECT("Postcodes!$C"&amp;SUMPRODUCT(--(Postcodes!$A$2:$A$100&lt;=N223)*(Postcodes!$B$2:$B$100&gt;=N223), ROW(Postcodes!$A$2:$A$100))),"WRONG CODE"))</f>
        <v>0</v>
      </c>
      <c r="AF223" s="12"/>
      <c r="AG223" s="17"/>
      <c r="AH223" s="12"/>
      <c r="AI223" s="12"/>
      <c r="AJ223" s="12"/>
      <c r="AK223" s="12"/>
      <c r="AL223" s="12" t="str">
        <f t="shared" si="11"/>
        <v>asap</v>
      </c>
    </row>
    <row r="224" spans="1:38" ht="15">
      <c r="A224" s="12">
        <f>'Order Form'!A241</f>
        <v>223</v>
      </c>
      <c r="B224" s="65" t="str">
        <f>'Order Form'!N241</f>
        <v/>
      </c>
      <c r="C224" s="1">
        <f>'Order Form'!$E$2</f>
        <v>0</v>
      </c>
      <c r="D224" s="1">
        <f>'Order Form'!$E$3</f>
        <v>0</v>
      </c>
      <c r="E224" s="1">
        <f>'Order Form'!$E$4</f>
        <v>0</v>
      </c>
      <c r="F224" s="1">
        <f>'Order Form'!$E$5</f>
        <v>0</v>
      </c>
      <c r="G224" s="1">
        <f>'Order Form'!$E$7</f>
        <v>0</v>
      </c>
      <c r="H224" s="1">
        <f>'Order Form'!$E$6</f>
        <v>0</v>
      </c>
      <c r="I224" s="1">
        <f>'Order Form'!$E$9</f>
        <v>0</v>
      </c>
      <c r="J224" s="1" t="str">
        <f>'Order Form'!$E$10 &amp; ""</f>
        <v/>
      </c>
      <c r="K224" s="1">
        <f>IF('Order Form'!D241="",'Order Form'!C241,'Order Form'!D241)</f>
        <v>0</v>
      </c>
      <c r="L224" s="1">
        <f>'Order Form'!E241</f>
        <v>0</v>
      </c>
      <c r="M224" s="1">
        <f>'Order Form'!F241</f>
        <v>0</v>
      </c>
      <c r="N224" s="1">
        <f>'Order Form'!J241</f>
        <v>0</v>
      </c>
      <c r="O224" s="1">
        <f>'Order Form'!H241</f>
        <v>0</v>
      </c>
      <c r="P224" s="1">
        <f>'Order Form'!I241</f>
        <v>0</v>
      </c>
      <c r="Q224" s="1" t="str">
        <f>'Order Form'!K241 &amp; ""</f>
        <v/>
      </c>
      <c r="R224" s="1" t="str">
        <f>'Order Form'!M241 &amp; ""</f>
        <v/>
      </c>
      <c r="S224" s="2" t="str">
        <f>'Order Form'!C241 &amp; ""</f>
        <v/>
      </c>
      <c r="T224" s="2" t="str">
        <f>'Order Form'!L241 &amp; ""</f>
        <v/>
      </c>
      <c r="U224" s="2" t="str">
        <f>'Order Form'!$E$12</f>
        <v>YES</v>
      </c>
      <c r="V224" s="13" t="str">
        <f>'Order Form'!$E$13</f>
        <v>ASAP (order with branding can take up to 3 business days to dispatch)</v>
      </c>
      <c r="W224" s="12" t="str">
        <f>'Order Form'!$E$15</f>
        <v>FREE gift card</v>
      </c>
      <c r="X224" s="12" t="str">
        <f>'Order Form'!$E$16</f>
        <v>No thanks</v>
      </c>
      <c r="Y224" s="12" t="str">
        <f t="shared" si="9"/>
        <v>No</v>
      </c>
      <c r="Z224" s="12" t="str">
        <f t="shared" si="10"/>
        <v>No</v>
      </c>
      <c r="AA224" s="12"/>
      <c r="AB224" s="12"/>
      <c r="AC224" s="12"/>
      <c r="AD224" s="12"/>
      <c r="AE224" s="19">
        <f ca="1">IF(N224="","",IFERROR(INDIRECT("Postcodes!$C"&amp;SUMPRODUCT(--(Postcodes!$A$2:$A$100&lt;=N224)*(Postcodes!$B$2:$B$100&gt;=N224), ROW(Postcodes!$A$2:$A$100))),"WRONG CODE"))</f>
        <v>0</v>
      </c>
      <c r="AF224" s="12"/>
      <c r="AG224" s="17"/>
      <c r="AH224" s="12"/>
      <c r="AI224" s="12"/>
      <c r="AJ224" s="12"/>
      <c r="AK224" s="12"/>
      <c r="AL224" s="12" t="str">
        <f t="shared" si="11"/>
        <v>asap</v>
      </c>
    </row>
    <row r="225" spans="1:38" ht="15">
      <c r="A225" s="12">
        <f>'Order Form'!A242</f>
        <v>224</v>
      </c>
      <c r="B225" s="65" t="str">
        <f>'Order Form'!N242</f>
        <v/>
      </c>
      <c r="C225" s="1">
        <f>'Order Form'!$E$2</f>
        <v>0</v>
      </c>
      <c r="D225" s="1">
        <f>'Order Form'!$E$3</f>
        <v>0</v>
      </c>
      <c r="E225" s="1">
        <f>'Order Form'!$E$4</f>
        <v>0</v>
      </c>
      <c r="F225" s="1">
        <f>'Order Form'!$E$5</f>
        <v>0</v>
      </c>
      <c r="G225" s="1">
        <f>'Order Form'!$E$7</f>
        <v>0</v>
      </c>
      <c r="H225" s="1">
        <f>'Order Form'!$E$6</f>
        <v>0</v>
      </c>
      <c r="I225" s="1">
        <f>'Order Form'!$E$9</f>
        <v>0</v>
      </c>
      <c r="J225" s="1" t="str">
        <f>'Order Form'!$E$10 &amp; ""</f>
        <v/>
      </c>
      <c r="K225" s="1">
        <f>IF('Order Form'!D242="",'Order Form'!C242,'Order Form'!D242)</f>
        <v>0</v>
      </c>
      <c r="L225" s="1">
        <f>'Order Form'!E242</f>
        <v>0</v>
      </c>
      <c r="M225" s="1">
        <f>'Order Form'!F242</f>
        <v>0</v>
      </c>
      <c r="N225" s="1">
        <f>'Order Form'!J242</f>
        <v>0</v>
      </c>
      <c r="O225" s="1">
        <f>'Order Form'!H242</f>
        <v>0</v>
      </c>
      <c r="P225" s="1">
        <f>'Order Form'!I242</f>
        <v>0</v>
      </c>
      <c r="Q225" s="1" t="str">
        <f>'Order Form'!K242 &amp; ""</f>
        <v/>
      </c>
      <c r="R225" s="1" t="str">
        <f>'Order Form'!M242 &amp; ""</f>
        <v/>
      </c>
      <c r="S225" s="2" t="str">
        <f>'Order Form'!C242 &amp; ""</f>
        <v/>
      </c>
      <c r="T225" s="2" t="str">
        <f>'Order Form'!L242 &amp; ""</f>
        <v/>
      </c>
      <c r="U225" s="2" t="str">
        <f>'Order Form'!$E$12</f>
        <v>YES</v>
      </c>
      <c r="V225" s="13" t="str">
        <f>'Order Form'!$E$13</f>
        <v>ASAP (order with branding can take up to 3 business days to dispatch)</v>
      </c>
      <c r="W225" s="12" t="str">
        <f>'Order Form'!$E$15</f>
        <v>FREE gift card</v>
      </c>
      <c r="X225" s="12" t="str">
        <f>'Order Form'!$E$16</f>
        <v>No thanks</v>
      </c>
      <c r="Y225" s="12" t="str">
        <f t="shared" si="9"/>
        <v>No</v>
      </c>
      <c r="Z225" s="12" t="str">
        <f t="shared" si="10"/>
        <v>No</v>
      </c>
      <c r="AA225" s="12"/>
      <c r="AB225" s="12"/>
      <c r="AC225" s="12"/>
      <c r="AD225" s="12"/>
      <c r="AE225" s="19">
        <f ca="1">IF(N225="","",IFERROR(INDIRECT("Postcodes!$C"&amp;SUMPRODUCT(--(Postcodes!$A$2:$A$100&lt;=N225)*(Postcodes!$B$2:$B$100&gt;=N225), ROW(Postcodes!$A$2:$A$100))),"WRONG CODE"))</f>
        <v>0</v>
      </c>
      <c r="AF225" s="12"/>
      <c r="AG225" s="17"/>
      <c r="AH225" s="12"/>
      <c r="AI225" s="12"/>
      <c r="AJ225" s="12"/>
      <c r="AK225" s="12"/>
      <c r="AL225" s="12" t="str">
        <f t="shared" si="11"/>
        <v>asap</v>
      </c>
    </row>
    <row r="226" spans="1:38" ht="15">
      <c r="A226" s="12">
        <f>'Order Form'!A243</f>
        <v>225</v>
      </c>
      <c r="B226" s="65" t="str">
        <f>'Order Form'!N243</f>
        <v/>
      </c>
      <c r="C226" s="1">
        <f>'Order Form'!$E$2</f>
        <v>0</v>
      </c>
      <c r="D226" s="1">
        <f>'Order Form'!$E$3</f>
        <v>0</v>
      </c>
      <c r="E226" s="1">
        <f>'Order Form'!$E$4</f>
        <v>0</v>
      </c>
      <c r="F226" s="1">
        <f>'Order Form'!$E$5</f>
        <v>0</v>
      </c>
      <c r="G226" s="1">
        <f>'Order Form'!$E$7</f>
        <v>0</v>
      </c>
      <c r="H226" s="1">
        <f>'Order Form'!$E$6</f>
        <v>0</v>
      </c>
      <c r="I226" s="1">
        <f>'Order Form'!$E$9</f>
        <v>0</v>
      </c>
      <c r="J226" s="1" t="str">
        <f>'Order Form'!$E$10 &amp; ""</f>
        <v/>
      </c>
      <c r="K226" s="1">
        <f>IF('Order Form'!D243="",'Order Form'!C243,'Order Form'!D243)</f>
        <v>0</v>
      </c>
      <c r="L226" s="1">
        <f>'Order Form'!E243</f>
        <v>0</v>
      </c>
      <c r="M226" s="1">
        <f>'Order Form'!F243</f>
        <v>0</v>
      </c>
      <c r="N226" s="1">
        <f>'Order Form'!J243</f>
        <v>0</v>
      </c>
      <c r="O226" s="1">
        <f>'Order Form'!H243</f>
        <v>0</v>
      </c>
      <c r="P226" s="1">
        <f>'Order Form'!I243</f>
        <v>0</v>
      </c>
      <c r="Q226" s="1" t="str">
        <f>'Order Form'!K243 &amp; ""</f>
        <v/>
      </c>
      <c r="R226" s="1" t="str">
        <f>'Order Form'!M243 &amp; ""</f>
        <v/>
      </c>
      <c r="S226" s="2" t="str">
        <f>'Order Form'!C243 &amp; ""</f>
        <v/>
      </c>
      <c r="T226" s="2" t="str">
        <f>'Order Form'!L243 &amp; ""</f>
        <v/>
      </c>
      <c r="U226" s="2" t="str">
        <f>'Order Form'!$E$12</f>
        <v>YES</v>
      </c>
      <c r="V226" s="13" t="str">
        <f>'Order Form'!$E$13</f>
        <v>ASAP (order with branding can take up to 3 business days to dispatch)</v>
      </c>
      <c r="W226" s="12" t="str">
        <f>'Order Form'!$E$15</f>
        <v>FREE gift card</v>
      </c>
      <c r="X226" s="12" t="str">
        <f>'Order Form'!$E$16</f>
        <v>No thanks</v>
      </c>
      <c r="Y226" s="12" t="str">
        <f t="shared" si="9"/>
        <v>No</v>
      </c>
      <c r="Z226" s="12" t="str">
        <f t="shared" si="10"/>
        <v>No</v>
      </c>
      <c r="AA226" s="12"/>
      <c r="AB226" s="12"/>
      <c r="AC226" s="12"/>
      <c r="AD226" s="12"/>
      <c r="AE226" s="19">
        <f ca="1">IF(N226="","",IFERROR(INDIRECT("Postcodes!$C"&amp;SUMPRODUCT(--(Postcodes!$A$2:$A$100&lt;=N226)*(Postcodes!$B$2:$B$100&gt;=N226), ROW(Postcodes!$A$2:$A$100))),"WRONG CODE"))</f>
        <v>0</v>
      </c>
      <c r="AF226" s="12"/>
      <c r="AG226" s="17"/>
      <c r="AH226" s="12"/>
      <c r="AI226" s="12"/>
      <c r="AJ226" s="12"/>
      <c r="AK226" s="12"/>
      <c r="AL226" s="12" t="str">
        <f t="shared" si="11"/>
        <v>asap</v>
      </c>
    </row>
    <row r="227" spans="1:38" ht="15">
      <c r="A227" s="12">
        <f>'Order Form'!A244</f>
        <v>226</v>
      </c>
      <c r="B227" s="65" t="str">
        <f>'Order Form'!N244</f>
        <v/>
      </c>
      <c r="C227" s="1">
        <f>'Order Form'!$E$2</f>
        <v>0</v>
      </c>
      <c r="D227" s="1">
        <f>'Order Form'!$E$3</f>
        <v>0</v>
      </c>
      <c r="E227" s="1">
        <f>'Order Form'!$E$4</f>
        <v>0</v>
      </c>
      <c r="F227" s="1">
        <f>'Order Form'!$E$5</f>
        <v>0</v>
      </c>
      <c r="G227" s="1">
        <f>'Order Form'!$E$7</f>
        <v>0</v>
      </c>
      <c r="H227" s="1">
        <f>'Order Form'!$E$6</f>
        <v>0</v>
      </c>
      <c r="I227" s="1">
        <f>'Order Form'!$E$9</f>
        <v>0</v>
      </c>
      <c r="J227" s="1" t="str">
        <f>'Order Form'!$E$10 &amp; ""</f>
        <v/>
      </c>
      <c r="K227" s="1">
        <f>IF('Order Form'!D244="",'Order Form'!C244,'Order Form'!D244)</f>
        <v>0</v>
      </c>
      <c r="L227" s="1">
        <f>'Order Form'!E244</f>
        <v>0</v>
      </c>
      <c r="M227" s="1">
        <f>'Order Form'!F244</f>
        <v>0</v>
      </c>
      <c r="N227" s="1">
        <f>'Order Form'!J244</f>
        <v>0</v>
      </c>
      <c r="O227" s="1">
        <f>'Order Form'!H244</f>
        <v>0</v>
      </c>
      <c r="P227" s="1">
        <f>'Order Form'!I244</f>
        <v>0</v>
      </c>
      <c r="Q227" s="1" t="str">
        <f>'Order Form'!K244 &amp; ""</f>
        <v/>
      </c>
      <c r="R227" s="1" t="str">
        <f>'Order Form'!M244 &amp; ""</f>
        <v/>
      </c>
      <c r="S227" s="2" t="str">
        <f>'Order Form'!C244 &amp; ""</f>
        <v/>
      </c>
      <c r="T227" s="2" t="str">
        <f>'Order Form'!L244 &amp; ""</f>
        <v/>
      </c>
      <c r="U227" s="2" t="str">
        <f>'Order Form'!$E$12</f>
        <v>YES</v>
      </c>
      <c r="V227" s="13" t="str">
        <f>'Order Form'!$E$13</f>
        <v>ASAP (order with branding can take up to 3 business days to dispatch)</v>
      </c>
      <c r="W227" s="12" t="str">
        <f>'Order Form'!$E$15</f>
        <v>FREE gift card</v>
      </c>
      <c r="X227" s="12" t="str">
        <f>'Order Form'!$E$16</f>
        <v>No thanks</v>
      </c>
      <c r="Y227" s="12" t="str">
        <f t="shared" si="9"/>
        <v>No</v>
      </c>
      <c r="Z227" s="12" t="str">
        <f t="shared" si="10"/>
        <v>No</v>
      </c>
      <c r="AA227" s="12"/>
      <c r="AB227" s="12"/>
      <c r="AC227" s="12"/>
      <c r="AD227" s="12"/>
      <c r="AE227" s="19">
        <f ca="1">IF(N227="","",IFERROR(INDIRECT("Postcodes!$C"&amp;SUMPRODUCT(--(Postcodes!$A$2:$A$100&lt;=N227)*(Postcodes!$B$2:$B$100&gt;=N227), ROW(Postcodes!$A$2:$A$100))),"WRONG CODE"))</f>
        <v>0</v>
      </c>
      <c r="AF227" s="12"/>
      <c r="AG227" s="17"/>
      <c r="AH227" s="12"/>
      <c r="AI227" s="12"/>
      <c r="AJ227" s="12"/>
      <c r="AK227" s="12"/>
      <c r="AL227" s="12" t="str">
        <f t="shared" si="11"/>
        <v>asap</v>
      </c>
    </row>
    <row r="228" spans="1:38" ht="15">
      <c r="A228" s="12">
        <f>'Order Form'!A245</f>
        <v>227</v>
      </c>
      <c r="B228" s="65" t="str">
        <f>'Order Form'!N245</f>
        <v/>
      </c>
      <c r="C228" s="1">
        <f>'Order Form'!$E$2</f>
        <v>0</v>
      </c>
      <c r="D228" s="1">
        <f>'Order Form'!$E$3</f>
        <v>0</v>
      </c>
      <c r="E228" s="1">
        <f>'Order Form'!$E$4</f>
        <v>0</v>
      </c>
      <c r="F228" s="1">
        <f>'Order Form'!$E$5</f>
        <v>0</v>
      </c>
      <c r="G228" s="1">
        <f>'Order Form'!$E$7</f>
        <v>0</v>
      </c>
      <c r="H228" s="1">
        <f>'Order Form'!$E$6</f>
        <v>0</v>
      </c>
      <c r="I228" s="1">
        <f>'Order Form'!$E$9</f>
        <v>0</v>
      </c>
      <c r="J228" s="1" t="str">
        <f>'Order Form'!$E$10 &amp; ""</f>
        <v/>
      </c>
      <c r="K228" s="1">
        <f>IF('Order Form'!D245="",'Order Form'!C245,'Order Form'!D245)</f>
        <v>0</v>
      </c>
      <c r="L228" s="1">
        <f>'Order Form'!E245</f>
        <v>0</v>
      </c>
      <c r="M228" s="1">
        <f>'Order Form'!F245</f>
        <v>0</v>
      </c>
      <c r="N228" s="1">
        <f>'Order Form'!J245</f>
        <v>0</v>
      </c>
      <c r="O228" s="1">
        <f>'Order Form'!H245</f>
        <v>0</v>
      </c>
      <c r="P228" s="1">
        <f>'Order Form'!I245</f>
        <v>0</v>
      </c>
      <c r="Q228" s="1" t="str">
        <f>'Order Form'!K245 &amp; ""</f>
        <v/>
      </c>
      <c r="R228" s="1" t="str">
        <f>'Order Form'!M245 &amp; ""</f>
        <v/>
      </c>
      <c r="S228" s="2" t="str">
        <f>'Order Form'!C245 &amp; ""</f>
        <v/>
      </c>
      <c r="T228" s="2" t="str">
        <f>'Order Form'!L245 &amp; ""</f>
        <v/>
      </c>
      <c r="U228" s="2" t="str">
        <f>'Order Form'!$E$12</f>
        <v>YES</v>
      </c>
      <c r="V228" s="13" t="str">
        <f>'Order Form'!$E$13</f>
        <v>ASAP (order with branding can take up to 3 business days to dispatch)</v>
      </c>
      <c r="W228" s="12" t="str">
        <f>'Order Form'!$E$15</f>
        <v>FREE gift card</v>
      </c>
      <c r="X228" s="12" t="str">
        <f>'Order Form'!$E$16</f>
        <v>No thanks</v>
      </c>
      <c r="Y228" s="12" t="str">
        <f t="shared" si="9"/>
        <v>No</v>
      </c>
      <c r="Z228" s="12" t="str">
        <f t="shared" si="10"/>
        <v>No</v>
      </c>
      <c r="AA228" s="12"/>
      <c r="AB228" s="12"/>
      <c r="AC228" s="12"/>
      <c r="AD228" s="12"/>
      <c r="AE228" s="19">
        <f ca="1">IF(N228="","",IFERROR(INDIRECT("Postcodes!$C"&amp;SUMPRODUCT(--(Postcodes!$A$2:$A$100&lt;=N228)*(Postcodes!$B$2:$B$100&gt;=N228), ROW(Postcodes!$A$2:$A$100))),"WRONG CODE"))</f>
        <v>0</v>
      </c>
      <c r="AF228" s="12"/>
      <c r="AG228" s="17"/>
      <c r="AH228" s="12"/>
      <c r="AI228" s="12"/>
      <c r="AJ228" s="12"/>
      <c r="AK228" s="12"/>
      <c r="AL228" s="12" t="str">
        <f t="shared" si="11"/>
        <v>asap</v>
      </c>
    </row>
    <row r="229" spans="1:38" ht="15">
      <c r="A229" s="12">
        <f>'Order Form'!A246</f>
        <v>228</v>
      </c>
      <c r="B229" s="65" t="str">
        <f>'Order Form'!N246</f>
        <v/>
      </c>
      <c r="C229" s="1">
        <f>'Order Form'!$E$2</f>
        <v>0</v>
      </c>
      <c r="D229" s="1">
        <f>'Order Form'!$E$3</f>
        <v>0</v>
      </c>
      <c r="E229" s="1">
        <f>'Order Form'!$E$4</f>
        <v>0</v>
      </c>
      <c r="F229" s="1">
        <f>'Order Form'!$E$5</f>
        <v>0</v>
      </c>
      <c r="G229" s="1">
        <f>'Order Form'!$E$7</f>
        <v>0</v>
      </c>
      <c r="H229" s="1">
        <f>'Order Form'!$E$6</f>
        <v>0</v>
      </c>
      <c r="I229" s="1">
        <f>'Order Form'!$E$9</f>
        <v>0</v>
      </c>
      <c r="J229" s="1" t="str">
        <f>'Order Form'!$E$10 &amp; ""</f>
        <v/>
      </c>
      <c r="K229" s="1">
        <f>IF('Order Form'!D246="",'Order Form'!C246,'Order Form'!D246)</f>
        <v>0</v>
      </c>
      <c r="L229" s="1">
        <f>'Order Form'!E246</f>
        <v>0</v>
      </c>
      <c r="M229" s="1">
        <f>'Order Form'!F246</f>
        <v>0</v>
      </c>
      <c r="N229" s="1">
        <f>'Order Form'!J246</f>
        <v>0</v>
      </c>
      <c r="O229" s="1">
        <f>'Order Form'!H246</f>
        <v>0</v>
      </c>
      <c r="P229" s="1">
        <f>'Order Form'!I246</f>
        <v>0</v>
      </c>
      <c r="Q229" s="1" t="str">
        <f>'Order Form'!K246 &amp; ""</f>
        <v/>
      </c>
      <c r="R229" s="1" t="str">
        <f>'Order Form'!M246 &amp; ""</f>
        <v/>
      </c>
      <c r="S229" s="2" t="str">
        <f>'Order Form'!C246 &amp; ""</f>
        <v/>
      </c>
      <c r="T229" s="2" t="str">
        <f>'Order Form'!L246 &amp; ""</f>
        <v/>
      </c>
      <c r="U229" s="2" t="str">
        <f>'Order Form'!$E$12</f>
        <v>YES</v>
      </c>
      <c r="V229" s="13" t="str">
        <f>'Order Form'!$E$13</f>
        <v>ASAP (order with branding can take up to 3 business days to dispatch)</v>
      </c>
      <c r="W229" s="12" t="str">
        <f>'Order Form'!$E$15</f>
        <v>FREE gift card</v>
      </c>
      <c r="X229" s="12" t="str">
        <f>'Order Form'!$E$16</f>
        <v>No thanks</v>
      </c>
      <c r="Y229" s="12" t="str">
        <f t="shared" si="9"/>
        <v>No</v>
      </c>
      <c r="Z229" s="12" t="str">
        <f t="shared" si="10"/>
        <v>No</v>
      </c>
      <c r="AA229" s="12"/>
      <c r="AB229" s="12"/>
      <c r="AC229" s="12"/>
      <c r="AD229" s="12"/>
      <c r="AE229" s="19">
        <f ca="1">IF(N229="","",IFERROR(INDIRECT("Postcodes!$C"&amp;SUMPRODUCT(--(Postcodes!$A$2:$A$100&lt;=N229)*(Postcodes!$B$2:$B$100&gt;=N229), ROW(Postcodes!$A$2:$A$100))),"WRONG CODE"))</f>
        <v>0</v>
      </c>
      <c r="AF229" s="12"/>
      <c r="AG229" s="17"/>
      <c r="AH229" s="12"/>
      <c r="AI229" s="12"/>
      <c r="AJ229" s="12"/>
      <c r="AK229" s="12"/>
      <c r="AL229" s="12" t="str">
        <f t="shared" si="11"/>
        <v>asap</v>
      </c>
    </row>
    <row r="230" spans="1:38" ht="15">
      <c r="A230" s="12">
        <f>'Order Form'!A247</f>
        <v>229</v>
      </c>
      <c r="B230" s="65" t="str">
        <f>'Order Form'!N247</f>
        <v/>
      </c>
      <c r="C230" s="1">
        <f>'Order Form'!$E$2</f>
        <v>0</v>
      </c>
      <c r="D230" s="1">
        <f>'Order Form'!$E$3</f>
        <v>0</v>
      </c>
      <c r="E230" s="1">
        <f>'Order Form'!$E$4</f>
        <v>0</v>
      </c>
      <c r="F230" s="1">
        <f>'Order Form'!$E$5</f>
        <v>0</v>
      </c>
      <c r="G230" s="1">
        <f>'Order Form'!$E$7</f>
        <v>0</v>
      </c>
      <c r="H230" s="1">
        <f>'Order Form'!$E$6</f>
        <v>0</v>
      </c>
      <c r="I230" s="1">
        <f>'Order Form'!$E$9</f>
        <v>0</v>
      </c>
      <c r="J230" s="1" t="str">
        <f>'Order Form'!$E$10 &amp; ""</f>
        <v/>
      </c>
      <c r="K230" s="1">
        <f>IF('Order Form'!D247="",'Order Form'!C247,'Order Form'!D247)</f>
        <v>0</v>
      </c>
      <c r="L230" s="1">
        <f>'Order Form'!E247</f>
        <v>0</v>
      </c>
      <c r="M230" s="1">
        <f>'Order Form'!F247</f>
        <v>0</v>
      </c>
      <c r="N230" s="1">
        <f>'Order Form'!J247</f>
        <v>0</v>
      </c>
      <c r="O230" s="1">
        <f>'Order Form'!H247</f>
        <v>0</v>
      </c>
      <c r="P230" s="1">
        <f>'Order Form'!I247</f>
        <v>0</v>
      </c>
      <c r="Q230" s="1" t="str">
        <f>'Order Form'!K247 &amp; ""</f>
        <v/>
      </c>
      <c r="R230" s="1" t="str">
        <f>'Order Form'!M247 &amp; ""</f>
        <v/>
      </c>
      <c r="S230" s="2" t="str">
        <f>'Order Form'!C247 &amp; ""</f>
        <v/>
      </c>
      <c r="T230" s="2" t="str">
        <f>'Order Form'!L247 &amp; ""</f>
        <v/>
      </c>
      <c r="U230" s="2" t="str">
        <f>'Order Form'!$E$12</f>
        <v>YES</v>
      </c>
      <c r="V230" s="13" t="str">
        <f>'Order Form'!$E$13</f>
        <v>ASAP (order with branding can take up to 3 business days to dispatch)</v>
      </c>
      <c r="W230" s="12" t="str">
        <f>'Order Form'!$E$15</f>
        <v>FREE gift card</v>
      </c>
      <c r="X230" s="12" t="str">
        <f>'Order Form'!$E$16</f>
        <v>No thanks</v>
      </c>
      <c r="Y230" s="12" t="str">
        <f t="shared" si="9"/>
        <v>No</v>
      </c>
      <c r="Z230" s="12" t="str">
        <f t="shared" si="10"/>
        <v>No</v>
      </c>
      <c r="AA230" s="12"/>
      <c r="AB230" s="12"/>
      <c r="AC230" s="12"/>
      <c r="AD230" s="12"/>
      <c r="AE230" s="19">
        <f ca="1">IF(N230="","",IFERROR(INDIRECT("Postcodes!$C"&amp;SUMPRODUCT(--(Postcodes!$A$2:$A$100&lt;=N230)*(Postcodes!$B$2:$B$100&gt;=N230), ROW(Postcodes!$A$2:$A$100))),"WRONG CODE"))</f>
        <v>0</v>
      </c>
      <c r="AF230" s="12"/>
      <c r="AG230" s="17"/>
      <c r="AH230" s="12"/>
      <c r="AI230" s="12"/>
      <c r="AJ230" s="12"/>
      <c r="AK230" s="12"/>
      <c r="AL230" s="12" t="str">
        <f t="shared" si="11"/>
        <v>asap</v>
      </c>
    </row>
    <row r="231" spans="1:38" ht="15">
      <c r="A231" s="12">
        <f>'Order Form'!A248</f>
        <v>230</v>
      </c>
      <c r="B231" s="65" t="str">
        <f>'Order Form'!N248</f>
        <v/>
      </c>
      <c r="C231" s="1">
        <f>'Order Form'!$E$2</f>
        <v>0</v>
      </c>
      <c r="D231" s="1">
        <f>'Order Form'!$E$3</f>
        <v>0</v>
      </c>
      <c r="E231" s="1">
        <f>'Order Form'!$E$4</f>
        <v>0</v>
      </c>
      <c r="F231" s="1">
        <f>'Order Form'!$E$5</f>
        <v>0</v>
      </c>
      <c r="G231" s="1">
        <f>'Order Form'!$E$7</f>
        <v>0</v>
      </c>
      <c r="H231" s="1">
        <f>'Order Form'!$E$6</f>
        <v>0</v>
      </c>
      <c r="I231" s="1">
        <f>'Order Form'!$E$9</f>
        <v>0</v>
      </c>
      <c r="J231" s="1" t="str">
        <f>'Order Form'!$E$10 &amp; ""</f>
        <v/>
      </c>
      <c r="K231" s="1">
        <f>IF('Order Form'!D248="",'Order Form'!C248,'Order Form'!D248)</f>
        <v>0</v>
      </c>
      <c r="L231" s="1">
        <f>'Order Form'!E248</f>
        <v>0</v>
      </c>
      <c r="M231" s="1">
        <f>'Order Form'!F248</f>
        <v>0</v>
      </c>
      <c r="N231" s="1">
        <f>'Order Form'!J248</f>
        <v>0</v>
      </c>
      <c r="O231" s="1">
        <f>'Order Form'!H248</f>
        <v>0</v>
      </c>
      <c r="P231" s="1">
        <f>'Order Form'!I248</f>
        <v>0</v>
      </c>
      <c r="Q231" s="1" t="str">
        <f>'Order Form'!K248 &amp; ""</f>
        <v/>
      </c>
      <c r="R231" s="1" t="str">
        <f>'Order Form'!M248 &amp; ""</f>
        <v/>
      </c>
      <c r="S231" s="2" t="str">
        <f>'Order Form'!C248 &amp; ""</f>
        <v/>
      </c>
      <c r="T231" s="2" t="str">
        <f>'Order Form'!L248 &amp; ""</f>
        <v/>
      </c>
      <c r="U231" s="2" t="str">
        <f>'Order Form'!$E$12</f>
        <v>YES</v>
      </c>
      <c r="V231" s="13" t="str">
        <f>'Order Form'!$E$13</f>
        <v>ASAP (order with branding can take up to 3 business days to dispatch)</v>
      </c>
      <c r="W231" s="12" t="str">
        <f>'Order Form'!$E$15</f>
        <v>FREE gift card</v>
      </c>
      <c r="X231" s="12" t="str">
        <f>'Order Form'!$E$16</f>
        <v>No thanks</v>
      </c>
      <c r="Y231" s="12" t="str">
        <f t="shared" si="9"/>
        <v>No</v>
      </c>
      <c r="Z231" s="12" t="str">
        <f t="shared" si="10"/>
        <v>No</v>
      </c>
      <c r="AA231" s="12"/>
      <c r="AB231" s="12"/>
      <c r="AC231" s="12"/>
      <c r="AD231" s="12"/>
      <c r="AE231" s="19">
        <f ca="1">IF(N231="","",IFERROR(INDIRECT("Postcodes!$C"&amp;SUMPRODUCT(--(Postcodes!$A$2:$A$100&lt;=N231)*(Postcodes!$B$2:$B$100&gt;=N231), ROW(Postcodes!$A$2:$A$100))),"WRONG CODE"))</f>
        <v>0</v>
      </c>
      <c r="AF231" s="12"/>
      <c r="AG231" s="17"/>
      <c r="AH231" s="12"/>
      <c r="AI231" s="12"/>
      <c r="AJ231" s="12"/>
      <c r="AK231" s="12"/>
      <c r="AL231" s="12" t="str">
        <f t="shared" si="11"/>
        <v>asap</v>
      </c>
    </row>
    <row r="232" spans="1:38" ht="15">
      <c r="A232" s="12">
        <f>'Order Form'!A249</f>
        <v>231</v>
      </c>
      <c r="B232" s="65" t="str">
        <f>'Order Form'!N249</f>
        <v/>
      </c>
      <c r="C232" s="1">
        <f>'Order Form'!$E$2</f>
        <v>0</v>
      </c>
      <c r="D232" s="1">
        <f>'Order Form'!$E$3</f>
        <v>0</v>
      </c>
      <c r="E232" s="1">
        <f>'Order Form'!$E$4</f>
        <v>0</v>
      </c>
      <c r="F232" s="1">
        <f>'Order Form'!$E$5</f>
        <v>0</v>
      </c>
      <c r="G232" s="1">
        <f>'Order Form'!$E$7</f>
        <v>0</v>
      </c>
      <c r="H232" s="1">
        <f>'Order Form'!$E$6</f>
        <v>0</v>
      </c>
      <c r="I232" s="1">
        <f>'Order Form'!$E$9</f>
        <v>0</v>
      </c>
      <c r="J232" s="1" t="str">
        <f>'Order Form'!$E$10 &amp; ""</f>
        <v/>
      </c>
      <c r="K232" s="1">
        <f>IF('Order Form'!D249="",'Order Form'!C249,'Order Form'!D249)</f>
        <v>0</v>
      </c>
      <c r="L232" s="1">
        <f>'Order Form'!E249</f>
        <v>0</v>
      </c>
      <c r="M232" s="1">
        <f>'Order Form'!F249</f>
        <v>0</v>
      </c>
      <c r="N232" s="1">
        <f>'Order Form'!J249</f>
        <v>0</v>
      </c>
      <c r="O232" s="1">
        <f>'Order Form'!H249</f>
        <v>0</v>
      </c>
      <c r="P232" s="1">
        <f>'Order Form'!I249</f>
        <v>0</v>
      </c>
      <c r="Q232" s="1" t="str">
        <f>'Order Form'!K249 &amp; ""</f>
        <v/>
      </c>
      <c r="R232" s="1" t="str">
        <f>'Order Form'!M249 &amp; ""</f>
        <v/>
      </c>
      <c r="S232" s="2" t="str">
        <f>'Order Form'!C249 &amp; ""</f>
        <v/>
      </c>
      <c r="T232" s="2" t="str">
        <f>'Order Form'!L249 &amp; ""</f>
        <v/>
      </c>
      <c r="U232" s="2" t="str">
        <f>'Order Form'!$E$12</f>
        <v>YES</v>
      </c>
      <c r="V232" s="13" t="str">
        <f>'Order Form'!$E$13</f>
        <v>ASAP (order with branding can take up to 3 business days to dispatch)</v>
      </c>
      <c r="W232" s="12" t="str">
        <f>'Order Form'!$E$15</f>
        <v>FREE gift card</v>
      </c>
      <c r="X232" s="12" t="str">
        <f>'Order Form'!$E$16</f>
        <v>No thanks</v>
      </c>
      <c r="Y232" s="12" t="str">
        <f t="shared" si="9"/>
        <v>No</v>
      </c>
      <c r="Z232" s="12" t="str">
        <f t="shared" si="10"/>
        <v>No</v>
      </c>
      <c r="AA232" s="12"/>
      <c r="AB232" s="12"/>
      <c r="AC232" s="12"/>
      <c r="AD232" s="12"/>
      <c r="AE232" s="19">
        <f ca="1">IF(N232="","",IFERROR(INDIRECT("Postcodes!$C"&amp;SUMPRODUCT(--(Postcodes!$A$2:$A$100&lt;=N232)*(Postcodes!$B$2:$B$100&gt;=N232), ROW(Postcodes!$A$2:$A$100))),"WRONG CODE"))</f>
        <v>0</v>
      </c>
      <c r="AF232" s="12"/>
      <c r="AG232" s="17"/>
      <c r="AH232" s="12"/>
      <c r="AI232" s="12"/>
      <c r="AJ232" s="12"/>
      <c r="AK232" s="12"/>
      <c r="AL232" s="12" t="str">
        <f t="shared" si="11"/>
        <v>asap</v>
      </c>
    </row>
    <row r="233" spans="1:38" ht="15">
      <c r="A233" s="12">
        <f>'Order Form'!A250</f>
        <v>232</v>
      </c>
      <c r="B233" s="65" t="str">
        <f>'Order Form'!N250</f>
        <v/>
      </c>
      <c r="C233" s="1">
        <f>'Order Form'!$E$2</f>
        <v>0</v>
      </c>
      <c r="D233" s="1">
        <f>'Order Form'!$E$3</f>
        <v>0</v>
      </c>
      <c r="E233" s="1">
        <f>'Order Form'!$E$4</f>
        <v>0</v>
      </c>
      <c r="F233" s="1">
        <f>'Order Form'!$E$5</f>
        <v>0</v>
      </c>
      <c r="G233" s="1">
        <f>'Order Form'!$E$7</f>
        <v>0</v>
      </c>
      <c r="H233" s="1">
        <f>'Order Form'!$E$6</f>
        <v>0</v>
      </c>
      <c r="I233" s="1">
        <f>'Order Form'!$E$9</f>
        <v>0</v>
      </c>
      <c r="J233" s="1" t="str">
        <f>'Order Form'!$E$10 &amp; ""</f>
        <v/>
      </c>
      <c r="K233" s="1">
        <f>IF('Order Form'!D250="",'Order Form'!C250,'Order Form'!D250)</f>
        <v>0</v>
      </c>
      <c r="L233" s="1">
        <f>'Order Form'!E250</f>
        <v>0</v>
      </c>
      <c r="M233" s="1">
        <f>'Order Form'!F250</f>
        <v>0</v>
      </c>
      <c r="N233" s="1">
        <f>'Order Form'!J250</f>
        <v>0</v>
      </c>
      <c r="O233" s="1">
        <f>'Order Form'!H250</f>
        <v>0</v>
      </c>
      <c r="P233" s="1">
        <f>'Order Form'!I250</f>
        <v>0</v>
      </c>
      <c r="Q233" s="1" t="str">
        <f>'Order Form'!K250 &amp; ""</f>
        <v/>
      </c>
      <c r="R233" s="1" t="str">
        <f>'Order Form'!M250 &amp; ""</f>
        <v/>
      </c>
      <c r="S233" s="2" t="str">
        <f>'Order Form'!C250 &amp; ""</f>
        <v/>
      </c>
      <c r="T233" s="2" t="str">
        <f>'Order Form'!L250 &amp; ""</f>
        <v/>
      </c>
      <c r="U233" s="2" t="str">
        <f>'Order Form'!$E$12</f>
        <v>YES</v>
      </c>
      <c r="V233" s="13" t="str">
        <f>'Order Form'!$E$13</f>
        <v>ASAP (order with branding can take up to 3 business days to dispatch)</v>
      </c>
      <c r="W233" s="12" t="str">
        <f>'Order Form'!$E$15</f>
        <v>FREE gift card</v>
      </c>
      <c r="X233" s="12" t="str">
        <f>'Order Form'!$E$16</f>
        <v>No thanks</v>
      </c>
      <c r="Y233" s="12" t="str">
        <f t="shared" si="9"/>
        <v>No</v>
      </c>
      <c r="Z233" s="12" t="str">
        <f t="shared" si="10"/>
        <v>No</v>
      </c>
      <c r="AA233" s="12"/>
      <c r="AB233" s="12"/>
      <c r="AC233" s="12"/>
      <c r="AD233" s="12"/>
      <c r="AE233" s="19">
        <f ca="1">IF(N233="","",IFERROR(INDIRECT("Postcodes!$C"&amp;SUMPRODUCT(--(Postcodes!$A$2:$A$100&lt;=N233)*(Postcodes!$B$2:$B$100&gt;=N233), ROW(Postcodes!$A$2:$A$100))),"WRONG CODE"))</f>
        <v>0</v>
      </c>
      <c r="AF233" s="12"/>
      <c r="AG233" s="17"/>
      <c r="AH233" s="12"/>
      <c r="AI233" s="12"/>
      <c r="AJ233" s="12"/>
      <c r="AK233" s="12"/>
      <c r="AL233" s="12" t="str">
        <f t="shared" si="11"/>
        <v>asap</v>
      </c>
    </row>
    <row r="234" spans="1:38" ht="15">
      <c r="A234" s="12">
        <f>'Order Form'!A251</f>
        <v>233</v>
      </c>
      <c r="B234" s="65" t="str">
        <f>'Order Form'!N251</f>
        <v/>
      </c>
      <c r="C234" s="1">
        <f>'Order Form'!$E$2</f>
        <v>0</v>
      </c>
      <c r="D234" s="1">
        <f>'Order Form'!$E$3</f>
        <v>0</v>
      </c>
      <c r="E234" s="1">
        <f>'Order Form'!$E$4</f>
        <v>0</v>
      </c>
      <c r="F234" s="1">
        <f>'Order Form'!$E$5</f>
        <v>0</v>
      </c>
      <c r="G234" s="1">
        <f>'Order Form'!$E$7</f>
        <v>0</v>
      </c>
      <c r="H234" s="1">
        <f>'Order Form'!$E$6</f>
        <v>0</v>
      </c>
      <c r="I234" s="1">
        <f>'Order Form'!$E$9</f>
        <v>0</v>
      </c>
      <c r="J234" s="1" t="str">
        <f>'Order Form'!$E$10 &amp; ""</f>
        <v/>
      </c>
      <c r="K234" s="1">
        <f>IF('Order Form'!D251="",'Order Form'!C251,'Order Form'!D251)</f>
        <v>0</v>
      </c>
      <c r="L234" s="1">
        <f>'Order Form'!E251</f>
        <v>0</v>
      </c>
      <c r="M234" s="1">
        <f>'Order Form'!F251</f>
        <v>0</v>
      </c>
      <c r="N234" s="1">
        <f>'Order Form'!J251</f>
        <v>0</v>
      </c>
      <c r="O234" s="1">
        <f>'Order Form'!H251</f>
        <v>0</v>
      </c>
      <c r="P234" s="1">
        <f>'Order Form'!I251</f>
        <v>0</v>
      </c>
      <c r="Q234" s="1" t="str">
        <f>'Order Form'!K251 &amp; ""</f>
        <v/>
      </c>
      <c r="R234" s="1" t="str">
        <f>'Order Form'!M251 &amp; ""</f>
        <v/>
      </c>
      <c r="S234" s="2" t="str">
        <f>'Order Form'!C251 &amp; ""</f>
        <v/>
      </c>
      <c r="T234" s="2" t="str">
        <f>'Order Form'!L251 &amp; ""</f>
        <v/>
      </c>
      <c r="U234" s="2" t="str">
        <f>'Order Form'!$E$12</f>
        <v>YES</v>
      </c>
      <c r="V234" s="13" t="str">
        <f>'Order Form'!$E$13</f>
        <v>ASAP (order with branding can take up to 3 business days to dispatch)</v>
      </c>
      <c r="W234" s="12" t="str">
        <f>'Order Form'!$E$15</f>
        <v>FREE gift card</v>
      </c>
      <c r="X234" s="12" t="str">
        <f>'Order Form'!$E$16</f>
        <v>No thanks</v>
      </c>
      <c r="Y234" s="12" t="str">
        <f t="shared" si="9"/>
        <v>No</v>
      </c>
      <c r="Z234" s="12" t="str">
        <f t="shared" si="10"/>
        <v>No</v>
      </c>
      <c r="AA234" s="12"/>
      <c r="AB234" s="12"/>
      <c r="AC234" s="12"/>
      <c r="AD234" s="12"/>
      <c r="AE234" s="19">
        <f ca="1">IF(N234="","",IFERROR(INDIRECT("Postcodes!$C"&amp;SUMPRODUCT(--(Postcodes!$A$2:$A$100&lt;=N234)*(Postcodes!$B$2:$B$100&gt;=N234), ROW(Postcodes!$A$2:$A$100))),"WRONG CODE"))</f>
        <v>0</v>
      </c>
      <c r="AF234" s="12"/>
      <c r="AG234" s="17"/>
      <c r="AH234" s="12"/>
      <c r="AI234" s="12"/>
      <c r="AJ234" s="12"/>
      <c r="AK234" s="12"/>
      <c r="AL234" s="12" t="str">
        <f t="shared" si="11"/>
        <v>asap</v>
      </c>
    </row>
    <row r="235" spans="1:38" ht="15">
      <c r="A235" s="12">
        <f>'Order Form'!A252</f>
        <v>234</v>
      </c>
      <c r="B235" s="65" t="str">
        <f>'Order Form'!N252</f>
        <v/>
      </c>
      <c r="C235" s="1">
        <f>'Order Form'!$E$2</f>
        <v>0</v>
      </c>
      <c r="D235" s="1">
        <f>'Order Form'!$E$3</f>
        <v>0</v>
      </c>
      <c r="E235" s="1">
        <f>'Order Form'!$E$4</f>
        <v>0</v>
      </c>
      <c r="F235" s="1">
        <f>'Order Form'!$E$5</f>
        <v>0</v>
      </c>
      <c r="G235" s="1">
        <f>'Order Form'!$E$7</f>
        <v>0</v>
      </c>
      <c r="H235" s="1">
        <f>'Order Form'!$E$6</f>
        <v>0</v>
      </c>
      <c r="I235" s="1">
        <f>'Order Form'!$E$9</f>
        <v>0</v>
      </c>
      <c r="J235" s="1" t="str">
        <f>'Order Form'!$E$10 &amp; ""</f>
        <v/>
      </c>
      <c r="K235" s="1">
        <f>IF('Order Form'!D252="",'Order Form'!C252,'Order Form'!D252)</f>
        <v>0</v>
      </c>
      <c r="L235" s="1">
        <f>'Order Form'!E252</f>
        <v>0</v>
      </c>
      <c r="M235" s="1">
        <f>'Order Form'!F252</f>
        <v>0</v>
      </c>
      <c r="N235" s="1">
        <f>'Order Form'!J252</f>
        <v>0</v>
      </c>
      <c r="O235" s="1">
        <f>'Order Form'!H252</f>
        <v>0</v>
      </c>
      <c r="P235" s="1">
        <f>'Order Form'!I252</f>
        <v>0</v>
      </c>
      <c r="Q235" s="1" t="str">
        <f>'Order Form'!K252 &amp; ""</f>
        <v/>
      </c>
      <c r="R235" s="1" t="str">
        <f>'Order Form'!M252 &amp; ""</f>
        <v/>
      </c>
      <c r="S235" s="2" t="str">
        <f>'Order Form'!C252 &amp; ""</f>
        <v/>
      </c>
      <c r="T235" s="2" t="str">
        <f>'Order Form'!L252 &amp; ""</f>
        <v/>
      </c>
      <c r="U235" s="2" t="str">
        <f>'Order Form'!$E$12</f>
        <v>YES</v>
      </c>
      <c r="V235" s="13" t="str">
        <f>'Order Form'!$E$13</f>
        <v>ASAP (order with branding can take up to 3 business days to dispatch)</v>
      </c>
      <c r="W235" s="12" t="str">
        <f>'Order Form'!$E$15</f>
        <v>FREE gift card</v>
      </c>
      <c r="X235" s="12" t="str">
        <f>'Order Form'!$E$16</f>
        <v>No thanks</v>
      </c>
      <c r="Y235" s="12" t="str">
        <f t="shared" si="9"/>
        <v>No</v>
      </c>
      <c r="Z235" s="12" t="str">
        <f t="shared" si="10"/>
        <v>No</v>
      </c>
      <c r="AA235" s="12"/>
      <c r="AB235" s="12"/>
      <c r="AC235" s="12"/>
      <c r="AD235" s="12"/>
      <c r="AE235" s="19">
        <f ca="1">IF(N235="","",IFERROR(INDIRECT("Postcodes!$C"&amp;SUMPRODUCT(--(Postcodes!$A$2:$A$100&lt;=N235)*(Postcodes!$B$2:$B$100&gt;=N235), ROW(Postcodes!$A$2:$A$100))),"WRONG CODE"))</f>
        <v>0</v>
      </c>
      <c r="AF235" s="12"/>
      <c r="AG235" s="17"/>
      <c r="AH235" s="12"/>
      <c r="AI235" s="12"/>
      <c r="AJ235" s="12"/>
      <c r="AK235" s="12"/>
      <c r="AL235" s="12" t="str">
        <f t="shared" si="11"/>
        <v>asap</v>
      </c>
    </row>
    <row r="236" spans="1:38" ht="15">
      <c r="A236" s="12">
        <f>'Order Form'!A253</f>
        <v>235</v>
      </c>
      <c r="B236" s="65" t="str">
        <f>'Order Form'!N253</f>
        <v/>
      </c>
      <c r="C236" s="1">
        <f>'Order Form'!$E$2</f>
        <v>0</v>
      </c>
      <c r="D236" s="1">
        <f>'Order Form'!$E$3</f>
        <v>0</v>
      </c>
      <c r="E236" s="1">
        <f>'Order Form'!$E$4</f>
        <v>0</v>
      </c>
      <c r="F236" s="1">
        <f>'Order Form'!$E$5</f>
        <v>0</v>
      </c>
      <c r="G236" s="1">
        <f>'Order Form'!$E$7</f>
        <v>0</v>
      </c>
      <c r="H236" s="1">
        <f>'Order Form'!$E$6</f>
        <v>0</v>
      </c>
      <c r="I236" s="1">
        <f>'Order Form'!$E$9</f>
        <v>0</v>
      </c>
      <c r="J236" s="1" t="str">
        <f>'Order Form'!$E$10 &amp; ""</f>
        <v/>
      </c>
      <c r="K236" s="1">
        <f>IF('Order Form'!D253="",'Order Form'!C253,'Order Form'!D253)</f>
        <v>0</v>
      </c>
      <c r="L236" s="1">
        <f>'Order Form'!E253</f>
        <v>0</v>
      </c>
      <c r="M236" s="1">
        <f>'Order Form'!F253</f>
        <v>0</v>
      </c>
      <c r="N236" s="1">
        <f>'Order Form'!J253</f>
        <v>0</v>
      </c>
      <c r="O236" s="1">
        <f>'Order Form'!H253</f>
        <v>0</v>
      </c>
      <c r="P236" s="1">
        <f>'Order Form'!I253</f>
        <v>0</v>
      </c>
      <c r="Q236" s="1" t="str">
        <f>'Order Form'!K253 &amp; ""</f>
        <v/>
      </c>
      <c r="R236" s="1" t="str">
        <f>'Order Form'!M253 &amp; ""</f>
        <v/>
      </c>
      <c r="S236" s="2" t="str">
        <f>'Order Form'!C253 &amp; ""</f>
        <v/>
      </c>
      <c r="T236" s="2" t="str">
        <f>'Order Form'!L253 &amp; ""</f>
        <v/>
      </c>
      <c r="U236" s="2" t="str">
        <f>'Order Form'!$E$12</f>
        <v>YES</v>
      </c>
      <c r="V236" s="13" t="str">
        <f>'Order Form'!$E$13</f>
        <v>ASAP (order with branding can take up to 3 business days to dispatch)</v>
      </c>
      <c r="W236" s="12" t="str">
        <f>'Order Form'!$E$15</f>
        <v>FREE gift card</v>
      </c>
      <c r="X236" s="12" t="str">
        <f>'Order Form'!$E$16</f>
        <v>No thanks</v>
      </c>
      <c r="Y236" s="12" t="str">
        <f t="shared" si="9"/>
        <v>No</v>
      </c>
      <c r="Z236" s="12" t="str">
        <f t="shared" si="10"/>
        <v>No</v>
      </c>
      <c r="AA236" s="12"/>
      <c r="AB236" s="12"/>
      <c r="AC236" s="12"/>
      <c r="AD236" s="12"/>
      <c r="AE236" s="19">
        <f ca="1">IF(N236="","",IFERROR(INDIRECT("Postcodes!$C"&amp;SUMPRODUCT(--(Postcodes!$A$2:$A$100&lt;=N236)*(Postcodes!$B$2:$B$100&gt;=N236), ROW(Postcodes!$A$2:$A$100))),"WRONG CODE"))</f>
        <v>0</v>
      </c>
      <c r="AF236" s="12"/>
      <c r="AG236" s="17"/>
      <c r="AH236" s="12"/>
      <c r="AI236" s="12"/>
      <c r="AJ236" s="12"/>
      <c r="AK236" s="12"/>
      <c r="AL236" s="12" t="str">
        <f t="shared" si="11"/>
        <v>asap</v>
      </c>
    </row>
    <row r="237" spans="1:38" ht="15">
      <c r="A237" s="12">
        <f>'Order Form'!A254</f>
        <v>236</v>
      </c>
      <c r="B237" s="65" t="str">
        <f>'Order Form'!N254</f>
        <v/>
      </c>
      <c r="C237" s="1">
        <f>'Order Form'!$E$2</f>
        <v>0</v>
      </c>
      <c r="D237" s="1">
        <f>'Order Form'!$E$3</f>
        <v>0</v>
      </c>
      <c r="E237" s="1">
        <f>'Order Form'!$E$4</f>
        <v>0</v>
      </c>
      <c r="F237" s="1">
        <f>'Order Form'!$E$5</f>
        <v>0</v>
      </c>
      <c r="G237" s="1">
        <f>'Order Form'!$E$7</f>
        <v>0</v>
      </c>
      <c r="H237" s="1">
        <f>'Order Form'!$E$6</f>
        <v>0</v>
      </c>
      <c r="I237" s="1">
        <f>'Order Form'!$E$9</f>
        <v>0</v>
      </c>
      <c r="J237" s="1" t="str">
        <f>'Order Form'!$E$10 &amp; ""</f>
        <v/>
      </c>
      <c r="K237" s="1">
        <f>IF('Order Form'!D254="",'Order Form'!C254,'Order Form'!D254)</f>
        <v>0</v>
      </c>
      <c r="L237" s="1">
        <f>'Order Form'!E254</f>
        <v>0</v>
      </c>
      <c r="M237" s="1">
        <f>'Order Form'!F254</f>
        <v>0</v>
      </c>
      <c r="N237" s="1">
        <f>'Order Form'!J254</f>
        <v>0</v>
      </c>
      <c r="O237" s="1">
        <f>'Order Form'!H254</f>
        <v>0</v>
      </c>
      <c r="P237" s="1">
        <f>'Order Form'!I254</f>
        <v>0</v>
      </c>
      <c r="Q237" s="1" t="str">
        <f>'Order Form'!K254 &amp; ""</f>
        <v/>
      </c>
      <c r="R237" s="1" t="str">
        <f>'Order Form'!M254 &amp; ""</f>
        <v/>
      </c>
      <c r="S237" s="2" t="str">
        <f>'Order Form'!C254 &amp; ""</f>
        <v/>
      </c>
      <c r="T237" s="2" t="str">
        <f>'Order Form'!L254 &amp; ""</f>
        <v/>
      </c>
      <c r="U237" s="2" t="str">
        <f>'Order Form'!$E$12</f>
        <v>YES</v>
      </c>
      <c r="V237" s="13" t="str">
        <f>'Order Form'!$E$13</f>
        <v>ASAP (order with branding can take up to 3 business days to dispatch)</v>
      </c>
      <c r="W237" s="12" t="str">
        <f>'Order Form'!$E$15</f>
        <v>FREE gift card</v>
      </c>
      <c r="X237" s="12" t="str">
        <f>'Order Form'!$E$16</f>
        <v>No thanks</v>
      </c>
      <c r="Y237" s="12" t="str">
        <f t="shared" si="9"/>
        <v>No</v>
      </c>
      <c r="Z237" s="12" t="str">
        <f t="shared" si="10"/>
        <v>No</v>
      </c>
      <c r="AA237" s="12"/>
      <c r="AB237" s="12"/>
      <c r="AC237" s="12"/>
      <c r="AD237" s="12"/>
      <c r="AE237" s="19">
        <f ca="1">IF(N237="","",IFERROR(INDIRECT("Postcodes!$C"&amp;SUMPRODUCT(--(Postcodes!$A$2:$A$100&lt;=N237)*(Postcodes!$B$2:$B$100&gt;=N237), ROW(Postcodes!$A$2:$A$100))),"WRONG CODE"))</f>
        <v>0</v>
      </c>
      <c r="AF237" s="12"/>
      <c r="AG237" s="17"/>
      <c r="AH237" s="12"/>
      <c r="AI237" s="12"/>
      <c r="AJ237" s="12"/>
      <c r="AK237" s="12"/>
      <c r="AL237" s="12" t="str">
        <f t="shared" si="11"/>
        <v>asap</v>
      </c>
    </row>
    <row r="238" spans="1:38" ht="15">
      <c r="A238" s="12">
        <f>'Order Form'!A255</f>
        <v>237</v>
      </c>
      <c r="B238" s="65" t="str">
        <f>'Order Form'!N255</f>
        <v/>
      </c>
      <c r="C238" s="1">
        <f>'Order Form'!$E$2</f>
        <v>0</v>
      </c>
      <c r="D238" s="1">
        <f>'Order Form'!$E$3</f>
        <v>0</v>
      </c>
      <c r="E238" s="1">
        <f>'Order Form'!$E$4</f>
        <v>0</v>
      </c>
      <c r="F238" s="1">
        <f>'Order Form'!$E$5</f>
        <v>0</v>
      </c>
      <c r="G238" s="1">
        <f>'Order Form'!$E$7</f>
        <v>0</v>
      </c>
      <c r="H238" s="1">
        <f>'Order Form'!$E$6</f>
        <v>0</v>
      </c>
      <c r="I238" s="1">
        <f>'Order Form'!$E$9</f>
        <v>0</v>
      </c>
      <c r="J238" s="1" t="str">
        <f>'Order Form'!$E$10 &amp; ""</f>
        <v/>
      </c>
      <c r="K238" s="1">
        <f>IF('Order Form'!D255="",'Order Form'!C255,'Order Form'!D255)</f>
        <v>0</v>
      </c>
      <c r="L238" s="1">
        <f>'Order Form'!E255</f>
        <v>0</v>
      </c>
      <c r="M238" s="1">
        <f>'Order Form'!F255</f>
        <v>0</v>
      </c>
      <c r="N238" s="1">
        <f>'Order Form'!J255</f>
        <v>0</v>
      </c>
      <c r="O238" s="1">
        <f>'Order Form'!H255</f>
        <v>0</v>
      </c>
      <c r="P238" s="1">
        <f>'Order Form'!I255</f>
        <v>0</v>
      </c>
      <c r="Q238" s="1" t="str">
        <f>'Order Form'!K255 &amp; ""</f>
        <v/>
      </c>
      <c r="R238" s="1" t="str">
        <f>'Order Form'!M255 &amp; ""</f>
        <v/>
      </c>
      <c r="S238" s="2" t="str">
        <f>'Order Form'!C255 &amp; ""</f>
        <v/>
      </c>
      <c r="T238" s="2" t="str">
        <f>'Order Form'!L255 &amp; ""</f>
        <v/>
      </c>
      <c r="U238" s="2" t="str">
        <f>'Order Form'!$E$12</f>
        <v>YES</v>
      </c>
      <c r="V238" s="13" t="str">
        <f>'Order Form'!$E$13</f>
        <v>ASAP (order with branding can take up to 3 business days to dispatch)</v>
      </c>
      <c r="W238" s="12" t="str">
        <f>'Order Form'!$E$15</f>
        <v>FREE gift card</v>
      </c>
      <c r="X238" s="12" t="str">
        <f>'Order Form'!$E$16</f>
        <v>No thanks</v>
      </c>
      <c r="Y238" s="12" t="str">
        <f t="shared" si="9"/>
        <v>No</v>
      </c>
      <c r="Z238" s="12" t="str">
        <f t="shared" si="10"/>
        <v>No</v>
      </c>
      <c r="AA238" s="12"/>
      <c r="AB238" s="12"/>
      <c r="AC238" s="12"/>
      <c r="AD238" s="12"/>
      <c r="AE238" s="19">
        <f ca="1">IF(N238="","",IFERROR(INDIRECT("Postcodes!$C"&amp;SUMPRODUCT(--(Postcodes!$A$2:$A$100&lt;=N238)*(Postcodes!$B$2:$B$100&gt;=N238), ROW(Postcodes!$A$2:$A$100))),"WRONG CODE"))</f>
        <v>0</v>
      </c>
      <c r="AF238" s="12"/>
      <c r="AG238" s="17"/>
      <c r="AH238" s="12"/>
      <c r="AI238" s="12"/>
      <c r="AJ238" s="12"/>
      <c r="AK238" s="12"/>
      <c r="AL238" s="12" t="str">
        <f t="shared" si="11"/>
        <v>asap</v>
      </c>
    </row>
    <row r="239" spans="1:38" ht="15">
      <c r="A239" s="12">
        <f>'Order Form'!A256</f>
        <v>238</v>
      </c>
      <c r="B239" s="65" t="str">
        <f>'Order Form'!N256</f>
        <v/>
      </c>
      <c r="C239" s="1">
        <f>'Order Form'!$E$2</f>
        <v>0</v>
      </c>
      <c r="D239" s="1">
        <f>'Order Form'!$E$3</f>
        <v>0</v>
      </c>
      <c r="E239" s="1">
        <f>'Order Form'!$E$4</f>
        <v>0</v>
      </c>
      <c r="F239" s="1">
        <f>'Order Form'!$E$5</f>
        <v>0</v>
      </c>
      <c r="G239" s="1">
        <f>'Order Form'!$E$7</f>
        <v>0</v>
      </c>
      <c r="H239" s="1">
        <f>'Order Form'!$E$6</f>
        <v>0</v>
      </c>
      <c r="I239" s="1">
        <f>'Order Form'!$E$9</f>
        <v>0</v>
      </c>
      <c r="J239" s="1" t="str">
        <f>'Order Form'!$E$10 &amp; ""</f>
        <v/>
      </c>
      <c r="K239" s="1">
        <f>IF('Order Form'!D256="",'Order Form'!C256,'Order Form'!D256)</f>
        <v>0</v>
      </c>
      <c r="L239" s="1">
        <f>'Order Form'!E256</f>
        <v>0</v>
      </c>
      <c r="M239" s="1">
        <f>'Order Form'!F256</f>
        <v>0</v>
      </c>
      <c r="N239" s="1">
        <f>'Order Form'!J256</f>
        <v>0</v>
      </c>
      <c r="O239" s="1">
        <f>'Order Form'!H256</f>
        <v>0</v>
      </c>
      <c r="P239" s="1">
        <f>'Order Form'!I256</f>
        <v>0</v>
      </c>
      <c r="Q239" s="1" t="str">
        <f>'Order Form'!K256 &amp; ""</f>
        <v/>
      </c>
      <c r="R239" s="1" t="str">
        <f>'Order Form'!M256 &amp; ""</f>
        <v/>
      </c>
      <c r="S239" s="2" t="str">
        <f>'Order Form'!C256 &amp; ""</f>
        <v/>
      </c>
      <c r="T239" s="2" t="str">
        <f>'Order Form'!L256 &amp; ""</f>
        <v/>
      </c>
      <c r="U239" s="2" t="str">
        <f>'Order Form'!$E$12</f>
        <v>YES</v>
      </c>
      <c r="V239" s="13" t="str">
        <f>'Order Form'!$E$13</f>
        <v>ASAP (order with branding can take up to 3 business days to dispatch)</v>
      </c>
      <c r="W239" s="12" t="str">
        <f>'Order Form'!$E$15</f>
        <v>FREE gift card</v>
      </c>
      <c r="X239" s="12" t="str">
        <f>'Order Form'!$E$16</f>
        <v>No thanks</v>
      </c>
      <c r="Y239" s="12" t="str">
        <f t="shared" si="9"/>
        <v>No</v>
      </c>
      <c r="Z239" s="12" t="str">
        <f t="shared" si="10"/>
        <v>No</v>
      </c>
      <c r="AA239" s="12"/>
      <c r="AB239" s="12"/>
      <c r="AC239" s="12"/>
      <c r="AD239" s="12"/>
      <c r="AE239" s="19">
        <f ca="1">IF(N239="","",IFERROR(INDIRECT("Postcodes!$C"&amp;SUMPRODUCT(--(Postcodes!$A$2:$A$100&lt;=N239)*(Postcodes!$B$2:$B$100&gt;=N239), ROW(Postcodes!$A$2:$A$100))),"WRONG CODE"))</f>
        <v>0</v>
      </c>
      <c r="AF239" s="12"/>
      <c r="AG239" s="17"/>
      <c r="AH239" s="12"/>
      <c r="AI239" s="12"/>
      <c r="AJ239" s="12"/>
      <c r="AK239" s="12"/>
      <c r="AL239" s="12" t="str">
        <f t="shared" si="11"/>
        <v>asap</v>
      </c>
    </row>
    <row r="240" spans="1:38" ht="15">
      <c r="A240" s="12">
        <f>'Order Form'!A257</f>
        <v>239</v>
      </c>
      <c r="B240" s="65" t="str">
        <f>'Order Form'!N257</f>
        <v/>
      </c>
      <c r="C240" s="1">
        <f>'Order Form'!$E$2</f>
        <v>0</v>
      </c>
      <c r="D240" s="1">
        <f>'Order Form'!$E$3</f>
        <v>0</v>
      </c>
      <c r="E240" s="1">
        <f>'Order Form'!$E$4</f>
        <v>0</v>
      </c>
      <c r="F240" s="1">
        <f>'Order Form'!$E$5</f>
        <v>0</v>
      </c>
      <c r="G240" s="1">
        <f>'Order Form'!$E$7</f>
        <v>0</v>
      </c>
      <c r="H240" s="1">
        <f>'Order Form'!$E$6</f>
        <v>0</v>
      </c>
      <c r="I240" s="1">
        <f>'Order Form'!$E$9</f>
        <v>0</v>
      </c>
      <c r="J240" s="1" t="str">
        <f>'Order Form'!$E$10 &amp; ""</f>
        <v/>
      </c>
      <c r="K240" s="1">
        <f>IF('Order Form'!D257="",'Order Form'!C257,'Order Form'!D257)</f>
        <v>0</v>
      </c>
      <c r="L240" s="1">
        <f>'Order Form'!E257</f>
        <v>0</v>
      </c>
      <c r="M240" s="1">
        <f>'Order Form'!F257</f>
        <v>0</v>
      </c>
      <c r="N240" s="1">
        <f>'Order Form'!J257</f>
        <v>0</v>
      </c>
      <c r="O240" s="1">
        <f>'Order Form'!H257</f>
        <v>0</v>
      </c>
      <c r="P240" s="1">
        <f>'Order Form'!I257</f>
        <v>0</v>
      </c>
      <c r="Q240" s="1" t="str">
        <f>'Order Form'!K257 &amp; ""</f>
        <v/>
      </c>
      <c r="R240" s="1" t="str">
        <f>'Order Form'!M257 &amp; ""</f>
        <v/>
      </c>
      <c r="S240" s="2" t="str">
        <f>'Order Form'!C257 &amp; ""</f>
        <v/>
      </c>
      <c r="T240" s="2" t="str">
        <f>'Order Form'!L257 &amp; ""</f>
        <v/>
      </c>
      <c r="U240" s="2" t="str">
        <f>'Order Form'!$E$12</f>
        <v>YES</v>
      </c>
      <c r="V240" s="13" t="str">
        <f>'Order Form'!$E$13</f>
        <v>ASAP (order with branding can take up to 3 business days to dispatch)</v>
      </c>
      <c r="W240" s="12" t="str">
        <f>'Order Form'!$E$15</f>
        <v>FREE gift card</v>
      </c>
      <c r="X240" s="12" t="str">
        <f>'Order Form'!$E$16</f>
        <v>No thanks</v>
      </c>
      <c r="Y240" s="12" t="str">
        <f t="shared" si="9"/>
        <v>No</v>
      </c>
      <c r="Z240" s="12" t="str">
        <f t="shared" si="10"/>
        <v>No</v>
      </c>
      <c r="AA240" s="12"/>
      <c r="AB240" s="12"/>
      <c r="AC240" s="12"/>
      <c r="AD240" s="12"/>
      <c r="AE240" s="19">
        <f ca="1">IF(N240="","",IFERROR(INDIRECT("Postcodes!$C"&amp;SUMPRODUCT(--(Postcodes!$A$2:$A$100&lt;=N240)*(Postcodes!$B$2:$B$100&gt;=N240), ROW(Postcodes!$A$2:$A$100))),"WRONG CODE"))</f>
        <v>0</v>
      </c>
      <c r="AF240" s="12"/>
      <c r="AG240" s="17"/>
      <c r="AH240" s="12"/>
      <c r="AI240" s="12"/>
      <c r="AJ240" s="12"/>
      <c r="AK240" s="12"/>
      <c r="AL240" s="12" t="str">
        <f t="shared" si="11"/>
        <v>asap</v>
      </c>
    </row>
    <row r="241" spans="1:38" ht="15">
      <c r="A241" s="12">
        <f>'Order Form'!A258</f>
        <v>240</v>
      </c>
      <c r="B241" s="65" t="str">
        <f>'Order Form'!N258</f>
        <v/>
      </c>
      <c r="C241" s="1">
        <f>'Order Form'!$E$2</f>
        <v>0</v>
      </c>
      <c r="D241" s="1">
        <f>'Order Form'!$E$3</f>
        <v>0</v>
      </c>
      <c r="E241" s="1">
        <f>'Order Form'!$E$4</f>
        <v>0</v>
      </c>
      <c r="F241" s="1">
        <f>'Order Form'!$E$5</f>
        <v>0</v>
      </c>
      <c r="G241" s="1">
        <f>'Order Form'!$E$7</f>
        <v>0</v>
      </c>
      <c r="H241" s="1">
        <f>'Order Form'!$E$6</f>
        <v>0</v>
      </c>
      <c r="I241" s="1">
        <f>'Order Form'!$E$9</f>
        <v>0</v>
      </c>
      <c r="J241" s="1" t="str">
        <f>'Order Form'!$E$10 &amp; ""</f>
        <v/>
      </c>
      <c r="K241" s="1">
        <f>IF('Order Form'!D258="",'Order Form'!C258,'Order Form'!D258)</f>
        <v>0</v>
      </c>
      <c r="L241" s="1">
        <f>'Order Form'!E258</f>
        <v>0</v>
      </c>
      <c r="M241" s="1">
        <f>'Order Form'!F258</f>
        <v>0</v>
      </c>
      <c r="N241" s="1">
        <f>'Order Form'!J258</f>
        <v>0</v>
      </c>
      <c r="O241" s="1">
        <f>'Order Form'!H258</f>
        <v>0</v>
      </c>
      <c r="P241" s="1">
        <f>'Order Form'!I258</f>
        <v>0</v>
      </c>
      <c r="Q241" s="1" t="str">
        <f>'Order Form'!K258 &amp; ""</f>
        <v/>
      </c>
      <c r="R241" s="1" t="str">
        <f>'Order Form'!M258 &amp; ""</f>
        <v/>
      </c>
      <c r="S241" s="2" t="str">
        <f>'Order Form'!C258 &amp; ""</f>
        <v/>
      </c>
      <c r="T241" s="2" t="str">
        <f>'Order Form'!L258 &amp; ""</f>
        <v/>
      </c>
      <c r="U241" s="2" t="str">
        <f>'Order Form'!$E$12</f>
        <v>YES</v>
      </c>
      <c r="V241" s="13" t="str">
        <f>'Order Form'!$E$13</f>
        <v>ASAP (order with branding can take up to 3 business days to dispatch)</v>
      </c>
      <c r="W241" s="12" t="str">
        <f>'Order Form'!$E$15</f>
        <v>FREE gift card</v>
      </c>
      <c r="X241" s="12" t="str">
        <f>'Order Form'!$E$16</f>
        <v>No thanks</v>
      </c>
      <c r="Y241" s="12" t="str">
        <f t="shared" si="9"/>
        <v>No</v>
      </c>
      <c r="Z241" s="12" t="str">
        <f t="shared" si="10"/>
        <v>No</v>
      </c>
      <c r="AA241" s="12"/>
      <c r="AB241" s="12"/>
      <c r="AC241" s="12"/>
      <c r="AD241" s="12"/>
      <c r="AE241" s="19">
        <f ca="1">IF(N241="","",IFERROR(INDIRECT("Postcodes!$C"&amp;SUMPRODUCT(--(Postcodes!$A$2:$A$100&lt;=N241)*(Postcodes!$B$2:$B$100&gt;=N241), ROW(Postcodes!$A$2:$A$100))),"WRONG CODE"))</f>
        <v>0</v>
      </c>
      <c r="AF241" s="12"/>
      <c r="AG241" s="17"/>
      <c r="AH241" s="12"/>
      <c r="AI241" s="12"/>
      <c r="AJ241" s="12"/>
      <c r="AK241" s="12"/>
      <c r="AL241" s="12" t="str">
        <f t="shared" si="11"/>
        <v>asap</v>
      </c>
    </row>
    <row r="242" spans="1:38" ht="15">
      <c r="A242" s="12">
        <f>'Order Form'!A259</f>
        <v>241</v>
      </c>
      <c r="B242" s="65" t="str">
        <f>'Order Form'!N259</f>
        <v/>
      </c>
      <c r="C242" s="1">
        <f>'Order Form'!$E$2</f>
        <v>0</v>
      </c>
      <c r="D242" s="1">
        <f>'Order Form'!$E$3</f>
        <v>0</v>
      </c>
      <c r="E242" s="1">
        <f>'Order Form'!$E$4</f>
        <v>0</v>
      </c>
      <c r="F242" s="1">
        <f>'Order Form'!$E$5</f>
        <v>0</v>
      </c>
      <c r="G242" s="1">
        <f>'Order Form'!$E$7</f>
        <v>0</v>
      </c>
      <c r="H242" s="1">
        <f>'Order Form'!$E$6</f>
        <v>0</v>
      </c>
      <c r="I242" s="1">
        <f>'Order Form'!$E$9</f>
        <v>0</v>
      </c>
      <c r="J242" s="1" t="str">
        <f>'Order Form'!$E$10 &amp; ""</f>
        <v/>
      </c>
      <c r="K242" s="1">
        <f>IF('Order Form'!D259="",'Order Form'!C259,'Order Form'!D259)</f>
        <v>0</v>
      </c>
      <c r="L242" s="1">
        <f>'Order Form'!E259</f>
        <v>0</v>
      </c>
      <c r="M242" s="1">
        <f>'Order Form'!F259</f>
        <v>0</v>
      </c>
      <c r="N242" s="1">
        <f>'Order Form'!J259</f>
        <v>0</v>
      </c>
      <c r="O242" s="1">
        <f>'Order Form'!H259</f>
        <v>0</v>
      </c>
      <c r="P242" s="1">
        <f>'Order Form'!I259</f>
        <v>0</v>
      </c>
      <c r="Q242" s="1" t="str">
        <f>'Order Form'!K259 &amp; ""</f>
        <v/>
      </c>
      <c r="R242" s="1" t="str">
        <f>'Order Form'!M259 &amp; ""</f>
        <v/>
      </c>
      <c r="S242" s="2" t="str">
        <f>'Order Form'!C259 &amp; ""</f>
        <v/>
      </c>
      <c r="T242" s="2" t="str">
        <f>'Order Form'!L259 &amp; ""</f>
        <v/>
      </c>
      <c r="U242" s="2" t="str">
        <f>'Order Form'!$E$12</f>
        <v>YES</v>
      </c>
      <c r="V242" s="13" t="str">
        <f>'Order Form'!$E$13</f>
        <v>ASAP (order with branding can take up to 3 business days to dispatch)</v>
      </c>
      <c r="W242" s="12" t="str">
        <f>'Order Form'!$E$15</f>
        <v>FREE gift card</v>
      </c>
      <c r="X242" s="12" t="str">
        <f>'Order Form'!$E$16</f>
        <v>No thanks</v>
      </c>
      <c r="Y242" s="12" t="str">
        <f t="shared" si="9"/>
        <v>No</v>
      </c>
      <c r="Z242" s="12" t="str">
        <f t="shared" si="10"/>
        <v>No</v>
      </c>
      <c r="AA242" s="12"/>
      <c r="AB242" s="12"/>
      <c r="AC242" s="12"/>
      <c r="AD242" s="12"/>
      <c r="AE242" s="19">
        <f ca="1">IF(N242="","",IFERROR(INDIRECT("Postcodes!$C"&amp;SUMPRODUCT(--(Postcodes!$A$2:$A$100&lt;=N242)*(Postcodes!$B$2:$B$100&gt;=N242), ROW(Postcodes!$A$2:$A$100))),"WRONG CODE"))</f>
        <v>0</v>
      </c>
      <c r="AF242" s="12"/>
      <c r="AG242" s="17"/>
      <c r="AH242" s="12"/>
      <c r="AI242" s="12"/>
      <c r="AJ242" s="12"/>
      <c r="AK242" s="12"/>
      <c r="AL242" s="12" t="str">
        <f t="shared" si="11"/>
        <v>asap</v>
      </c>
    </row>
    <row r="243" spans="1:38" ht="15">
      <c r="A243" s="12">
        <f>'Order Form'!A260</f>
        <v>242</v>
      </c>
      <c r="B243" s="65" t="str">
        <f>'Order Form'!N260</f>
        <v/>
      </c>
      <c r="C243" s="1">
        <f>'Order Form'!$E$2</f>
        <v>0</v>
      </c>
      <c r="D243" s="1">
        <f>'Order Form'!$E$3</f>
        <v>0</v>
      </c>
      <c r="E243" s="1">
        <f>'Order Form'!$E$4</f>
        <v>0</v>
      </c>
      <c r="F243" s="1">
        <f>'Order Form'!$E$5</f>
        <v>0</v>
      </c>
      <c r="G243" s="1">
        <f>'Order Form'!$E$7</f>
        <v>0</v>
      </c>
      <c r="H243" s="1">
        <f>'Order Form'!$E$6</f>
        <v>0</v>
      </c>
      <c r="I243" s="1">
        <f>'Order Form'!$E$9</f>
        <v>0</v>
      </c>
      <c r="J243" s="1" t="str">
        <f>'Order Form'!$E$10 &amp; ""</f>
        <v/>
      </c>
      <c r="K243" s="1">
        <f>IF('Order Form'!D260="",'Order Form'!C260,'Order Form'!D260)</f>
        <v>0</v>
      </c>
      <c r="L243" s="1">
        <f>'Order Form'!E260</f>
        <v>0</v>
      </c>
      <c r="M243" s="1">
        <f>'Order Form'!F260</f>
        <v>0</v>
      </c>
      <c r="N243" s="1">
        <f>'Order Form'!J260</f>
        <v>0</v>
      </c>
      <c r="O243" s="1">
        <f>'Order Form'!H260</f>
        <v>0</v>
      </c>
      <c r="P243" s="1">
        <f>'Order Form'!I260</f>
        <v>0</v>
      </c>
      <c r="Q243" s="1" t="str">
        <f>'Order Form'!K260 &amp; ""</f>
        <v/>
      </c>
      <c r="R243" s="1" t="str">
        <f>'Order Form'!M260 &amp; ""</f>
        <v/>
      </c>
      <c r="S243" s="2" t="str">
        <f>'Order Form'!C260 &amp; ""</f>
        <v/>
      </c>
      <c r="T243" s="2" t="str">
        <f>'Order Form'!L260 &amp; ""</f>
        <v/>
      </c>
      <c r="U243" s="2" t="str">
        <f>'Order Form'!$E$12</f>
        <v>YES</v>
      </c>
      <c r="V243" s="13" t="str">
        <f>'Order Form'!$E$13</f>
        <v>ASAP (order with branding can take up to 3 business days to dispatch)</v>
      </c>
      <c r="W243" s="12" t="str">
        <f>'Order Form'!$E$15</f>
        <v>FREE gift card</v>
      </c>
      <c r="X243" s="12" t="str">
        <f>'Order Form'!$E$16</f>
        <v>No thanks</v>
      </c>
      <c r="Y243" s="12" t="str">
        <f t="shared" si="9"/>
        <v>No</v>
      </c>
      <c r="Z243" s="12" t="str">
        <f t="shared" si="10"/>
        <v>No</v>
      </c>
      <c r="AA243" s="12"/>
      <c r="AB243" s="12"/>
      <c r="AC243" s="12"/>
      <c r="AD243" s="12"/>
      <c r="AE243" s="19">
        <f ca="1">IF(N243="","",IFERROR(INDIRECT("Postcodes!$C"&amp;SUMPRODUCT(--(Postcodes!$A$2:$A$100&lt;=N243)*(Postcodes!$B$2:$B$100&gt;=N243), ROW(Postcodes!$A$2:$A$100))),"WRONG CODE"))</f>
        <v>0</v>
      </c>
      <c r="AF243" s="12"/>
      <c r="AG243" s="17"/>
      <c r="AH243" s="12"/>
      <c r="AI243" s="12"/>
      <c r="AJ243" s="12"/>
      <c r="AK243" s="12"/>
      <c r="AL243" s="12" t="str">
        <f t="shared" si="11"/>
        <v>asap</v>
      </c>
    </row>
    <row r="244" spans="1:38" ht="15">
      <c r="A244" s="12">
        <f>'Order Form'!A261</f>
        <v>243</v>
      </c>
      <c r="B244" s="65" t="str">
        <f>'Order Form'!N261</f>
        <v/>
      </c>
      <c r="C244" s="1">
        <f>'Order Form'!$E$2</f>
        <v>0</v>
      </c>
      <c r="D244" s="1">
        <f>'Order Form'!$E$3</f>
        <v>0</v>
      </c>
      <c r="E244" s="1">
        <f>'Order Form'!$E$4</f>
        <v>0</v>
      </c>
      <c r="F244" s="1">
        <f>'Order Form'!$E$5</f>
        <v>0</v>
      </c>
      <c r="G244" s="1">
        <f>'Order Form'!$E$7</f>
        <v>0</v>
      </c>
      <c r="H244" s="1">
        <f>'Order Form'!$E$6</f>
        <v>0</v>
      </c>
      <c r="I244" s="1">
        <f>'Order Form'!$E$9</f>
        <v>0</v>
      </c>
      <c r="J244" s="1" t="str">
        <f>'Order Form'!$E$10 &amp; ""</f>
        <v/>
      </c>
      <c r="K244" s="1">
        <f>IF('Order Form'!D261="",'Order Form'!C261,'Order Form'!D261)</f>
        <v>0</v>
      </c>
      <c r="L244" s="1">
        <f>'Order Form'!E261</f>
        <v>0</v>
      </c>
      <c r="M244" s="1">
        <f>'Order Form'!F261</f>
        <v>0</v>
      </c>
      <c r="N244" s="1">
        <f>'Order Form'!J261</f>
        <v>0</v>
      </c>
      <c r="O244" s="1">
        <f>'Order Form'!H261</f>
        <v>0</v>
      </c>
      <c r="P244" s="1">
        <f>'Order Form'!I261</f>
        <v>0</v>
      </c>
      <c r="Q244" s="1" t="str">
        <f>'Order Form'!K261 &amp; ""</f>
        <v/>
      </c>
      <c r="R244" s="1" t="str">
        <f>'Order Form'!M261 &amp; ""</f>
        <v/>
      </c>
      <c r="S244" s="2" t="str">
        <f>'Order Form'!C261 &amp; ""</f>
        <v/>
      </c>
      <c r="T244" s="2" t="str">
        <f>'Order Form'!L261 &amp; ""</f>
        <v/>
      </c>
      <c r="U244" s="2" t="str">
        <f>'Order Form'!$E$12</f>
        <v>YES</v>
      </c>
      <c r="V244" s="13" t="str">
        <f>'Order Form'!$E$13</f>
        <v>ASAP (order with branding can take up to 3 business days to dispatch)</v>
      </c>
      <c r="W244" s="12" t="str">
        <f>'Order Form'!$E$15</f>
        <v>FREE gift card</v>
      </c>
      <c r="X244" s="12" t="str">
        <f>'Order Form'!$E$16</f>
        <v>No thanks</v>
      </c>
      <c r="Y244" s="12" t="str">
        <f t="shared" si="9"/>
        <v>No</v>
      </c>
      <c r="Z244" s="12" t="str">
        <f t="shared" si="10"/>
        <v>No</v>
      </c>
      <c r="AA244" s="12"/>
      <c r="AB244" s="12"/>
      <c r="AC244" s="12"/>
      <c r="AD244" s="12"/>
      <c r="AE244" s="19">
        <f ca="1">IF(N244="","",IFERROR(INDIRECT("Postcodes!$C"&amp;SUMPRODUCT(--(Postcodes!$A$2:$A$100&lt;=N244)*(Postcodes!$B$2:$B$100&gt;=N244), ROW(Postcodes!$A$2:$A$100))),"WRONG CODE"))</f>
        <v>0</v>
      </c>
      <c r="AF244" s="12"/>
      <c r="AG244" s="17"/>
      <c r="AH244" s="12"/>
      <c r="AI244" s="12"/>
      <c r="AJ244" s="12"/>
      <c r="AK244" s="12"/>
      <c r="AL244" s="12" t="str">
        <f t="shared" si="11"/>
        <v>asap</v>
      </c>
    </row>
    <row r="245" spans="1:38" ht="15">
      <c r="A245" s="12">
        <f>'Order Form'!A262</f>
        <v>244</v>
      </c>
      <c r="B245" s="65" t="str">
        <f>'Order Form'!N262</f>
        <v/>
      </c>
      <c r="C245" s="1">
        <f>'Order Form'!$E$2</f>
        <v>0</v>
      </c>
      <c r="D245" s="1">
        <f>'Order Form'!$E$3</f>
        <v>0</v>
      </c>
      <c r="E245" s="1">
        <f>'Order Form'!$E$4</f>
        <v>0</v>
      </c>
      <c r="F245" s="1">
        <f>'Order Form'!$E$5</f>
        <v>0</v>
      </c>
      <c r="G245" s="1">
        <f>'Order Form'!$E$7</f>
        <v>0</v>
      </c>
      <c r="H245" s="1">
        <f>'Order Form'!$E$6</f>
        <v>0</v>
      </c>
      <c r="I245" s="1">
        <f>'Order Form'!$E$9</f>
        <v>0</v>
      </c>
      <c r="J245" s="1" t="str">
        <f>'Order Form'!$E$10 &amp; ""</f>
        <v/>
      </c>
      <c r="K245" s="1">
        <f>IF('Order Form'!D262="",'Order Form'!C262,'Order Form'!D262)</f>
        <v>0</v>
      </c>
      <c r="L245" s="1">
        <f>'Order Form'!E262</f>
        <v>0</v>
      </c>
      <c r="M245" s="1">
        <f>'Order Form'!F262</f>
        <v>0</v>
      </c>
      <c r="N245" s="1">
        <f>'Order Form'!J262</f>
        <v>0</v>
      </c>
      <c r="O245" s="1">
        <f>'Order Form'!H262</f>
        <v>0</v>
      </c>
      <c r="P245" s="1">
        <f>'Order Form'!I262</f>
        <v>0</v>
      </c>
      <c r="Q245" s="1" t="str">
        <f>'Order Form'!K262 &amp; ""</f>
        <v/>
      </c>
      <c r="R245" s="1" t="str">
        <f>'Order Form'!M262 &amp; ""</f>
        <v/>
      </c>
      <c r="S245" s="2" t="str">
        <f>'Order Form'!C262 &amp; ""</f>
        <v/>
      </c>
      <c r="T245" s="2" t="str">
        <f>'Order Form'!L262 &amp; ""</f>
        <v/>
      </c>
      <c r="U245" s="2" t="str">
        <f>'Order Form'!$E$12</f>
        <v>YES</v>
      </c>
      <c r="V245" s="13" t="str">
        <f>'Order Form'!$E$13</f>
        <v>ASAP (order with branding can take up to 3 business days to dispatch)</v>
      </c>
      <c r="W245" s="12" t="str">
        <f>'Order Form'!$E$15</f>
        <v>FREE gift card</v>
      </c>
      <c r="X245" s="12" t="str">
        <f>'Order Form'!$E$16</f>
        <v>No thanks</v>
      </c>
      <c r="Y245" s="12" t="str">
        <f t="shared" si="9"/>
        <v>No</v>
      </c>
      <c r="Z245" s="12" t="str">
        <f t="shared" si="10"/>
        <v>No</v>
      </c>
      <c r="AA245" s="12"/>
      <c r="AB245" s="12"/>
      <c r="AC245" s="12"/>
      <c r="AD245" s="12"/>
      <c r="AE245" s="19">
        <f ca="1">IF(N245="","",IFERROR(INDIRECT("Postcodes!$C"&amp;SUMPRODUCT(--(Postcodes!$A$2:$A$100&lt;=N245)*(Postcodes!$B$2:$B$100&gt;=N245), ROW(Postcodes!$A$2:$A$100))),"WRONG CODE"))</f>
        <v>0</v>
      </c>
      <c r="AF245" s="12"/>
      <c r="AG245" s="17"/>
      <c r="AH245" s="12"/>
      <c r="AI245" s="12"/>
      <c r="AJ245" s="12"/>
      <c r="AK245" s="12"/>
      <c r="AL245" s="12" t="str">
        <f t="shared" si="11"/>
        <v>asap</v>
      </c>
    </row>
    <row r="246" spans="1:38" ht="15">
      <c r="A246" s="12">
        <f>'Order Form'!A263</f>
        <v>245</v>
      </c>
      <c r="B246" s="65" t="str">
        <f>'Order Form'!N263</f>
        <v/>
      </c>
      <c r="C246" s="1">
        <f>'Order Form'!$E$2</f>
        <v>0</v>
      </c>
      <c r="D246" s="1">
        <f>'Order Form'!$E$3</f>
        <v>0</v>
      </c>
      <c r="E246" s="1">
        <f>'Order Form'!$E$4</f>
        <v>0</v>
      </c>
      <c r="F246" s="1">
        <f>'Order Form'!$E$5</f>
        <v>0</v>
      </c>
      <c r="G246" s="1">
        <f>'Order Form'!$E$7</f>
        <v>0</v>
      </c>
      <c r="H246" s="1">
        <f>'Order Form'!$E$6</f>
        <v>0</v>
      </c>
      <c r="I246" s="1">
        <f>'Order Form'!$E$9</f>
        <v>0</v>
      </c>
      <c r="J246" s="1" t="str">
        <f>'Order Form'!$E$10 &amp; ""</f>
        <v/>
      </c>
      <c r="K246" s="1">
        <f>IF('Order Form'!D263="",'Order Form'!C263,'Order Form'!D263)</f>
        <v>0</v>
      </c>
      <c r="L246" s="1">
        <f>'Order Form'!E263</f>
        <v>0</v>
      </c>
      <c r="M246" s="1">
        <f>'Order Form'!F263</f>
        <v>0</v>
      </c>
      <c r="N246" s="1">
        <f>'Order Form'!J263</f>
        <v>0</v>
      </c>
      <c r="O246" s="1">
        <f>'Order Form'!H263</f>
        <v>0</v>
      </c>
      <c r="P246" s="1">
        <f>'Order Form'!I263</f>
        <v>0</v>
      </c>
      <c r="Q246" s="1" t="str">
        <f>'Order Form'!K263 &amp; ""</f>
        <v/>
      </c>
      <c r="R246" s="1" t="str">
        <f>'Order Form'!M263 &amp; ""</f>
        <v/>
      </c>
      <c r="S246" s="2" t="str">
        <f>'Order Form'!C263 &amp; ""</f>
        <v/>
      </c>
      <c r="T246" s="2" t="str">
        <f>'Order Form'!L263 &amp; ""</f>
        <v/>
      </c>
      <c r="U246" s="2" t="str">
        <f>'Order Form'!$E$12</f>
        <v>YES</v>
      </c>
      <c r="V246" s="13" t="str">
        <f>'Order Form'!$E$13</f>
        <v>ASAP (order with branding can take up to 3 business days to dispatch)</v>
      </c>
      <c r="W246" s="12" t="str">
        <f>'Order Form'!$E$15</f>
        <v>FREE gift card</v>
      </c>
      <c r="X246" s="12" t="str">
        <f>'Order Form'!$E$16</f>
        <v>No thanks</v>
      </c>
      <c r="Y246" s="12" t="str">
        <f t="shared" si="9"/>
        <v>No</v>
      </c>
      <c r="Z246" s="12" t="str">
        <f t="shared" si="10"/>
        <v>No</v>
      </c>
      <c r="AA246" s="12"/>
      <c r="AB246" s="12"/>
      <c r="AC246" s="12"/>
      <c r="AD246" s="12"/>
      <c r="AE246" s="19">
        <f ca="1">IF(N246="","",IFERROR(INDIRECT("Postcodes!$C"&amp;SUMPRODUCT(--(Postcodes!$A$2:$A$100&lt;=N246)*(Postcodes!$B$2:$B$100&gt;=N246), ROW(Postcodes!$A$2:$A$100))),"WRONG CODE"))</f>
        <v>0</v>
      </c>
      <c r="AF246" s="12"/>
      <c r="AG246" s="17"/>
      <c r="AH246" s="12"/>
      <c r="AI246" s="12"/>
      <c r="AJ246" s="12"/>
      <c r="AK246" s="12"/>
      <c r="AL246" s="12" t="str">
        <f t="shared" si="11"/>
        <v>asap</v>
      </c>
    </row>
    <row r="247" spans="1:38" ht="15">
      <c r="A247" s="12">
        <f>'Order Form'!A264</f>
        <v>246</v>
      </c>
      <c r="B247" s="65" t="str">
        <f>'Order Form'!N264</f>
        <v/>
      </c>
      <c r="C247" s="1">
        <f>'Order Form'!$E$2</f>
        <v>0</v>
      </c>
      <c r="D247" s="1">
        <f>'Order Form'!$E$3</f>
        <v>0</v>
      </c>
      <c r="E247" s="1">
        <f>'Order Form'!$E$4</f>
        <v>0</v>
      </c>
      <c r="F247" s="1">
        <f>'Order Form'!$E$5</f>
        <v>0</v>
      </c>
      <c r="G247" s="1">
        <f>'Order Form'!$E$7</f>
        <v>0</v>
      </c>
      <c r="H247" s="1">
        <f>'Order Form'!$E$6</f>
        <v>0</v>
      </c>
      <c r="I247" s="1">
        <f>'Order Form'!$E$9</f>
        <v>0</v>
      </c>
      <c r="J247" s="1" t="str">
        <f>'Order Form'!$E$10 &amp; ""</f>
        <v/>
      </c>
      <c r="K247" s="1">
        <f>IF('Order Form'!D264="",'Order Form'!C264,'Order Form'!D264)</f>
        <v>0</v>
      </c>
      <c r="L247" s="1">
        <f>'Order Form'!E264</f>
        <v>0</v>
      </c>
      <c r="M247" s="1">
        <f>'Order Form'!F264</f>
        <v>0</v>
      </c>
      <c r="N247" s="1">
        <f>'Order Form'!J264</f>
        <v>0</v>
      </c>
      <c r="O247" s="1">
        <f>'Order Form'!H264</f>
        <v>0</v>
      </c>
      <c r="P247" s="1">
        <f>'Order Form'!I264</f>
        <v>0</v>
      </c>
      <c r="Q247" s="1" t="str">
        <f>'Order Form'!K264 &amp; ""</f>
        <v/>
      </c>
      <c r="R247" s="1" t="str">
        <f>'Order Form'!M264 &amp; ""</f>
        <v/>
      </c>
      <c r="S247" s="2" t="str">
        <f>'Order Form'!C264 &amp; ""</f>
        <v/>
      </c>
      <c r="T247" s="2" t="str">
        <f>'Order Form'!L264 &amp; ""</f>
        <v/>
      </c>
      <c r="U247" s="2" t="str">
        <f>'Order Form'!$E$12</f>
        <v>YES</v>
      </c>
      <c r="V247" s="13" t="str">
        <f>'Order Form'!$E$13</f>
        <v>ASAP (order with branding can take up to 3 business days to dispatch)</v>
      </c>
      <c r="W247" s="12" t="str">
        <f>'Order Form'!$E$15</f>
        <v>FREE gift card</v>
      </c>
      <c r="X247" s="12" t="str">
        <f>'Order Form'!$E$16</f>
        <v>No thanks</v>
      </c>
      <c r="Y247" s="12" t="str">
        <f t="shared" si="9"/>
        <v>No</v>
      </c>
      <c r="Z247" s="12" t="str">
        <f t="shared" si="10"/>
        <v>No</v>
      </c>
      <c r="AA247" s="12"/>
      <c r="AB247" s="12"/>
      <c r="AC247" s="12"/>
      <c r="AD247" s="12"/>
      <c r="AE247" s="19">
        <f ca="1">IF(N247="","",IFERROR(INDIRECT("Postcodes!$C"&amp;SUMPRODUCT(--(Postcodes!$A$2:$A$100&lt;=N247)*(Postcodes!$B$2:$B$100&gt;=N247), ROW(Postcodes!$A$2:$A$100))),"WRONG CODE"))</f>
        <v>0</v>
      </c>
      <c r="AF247" s="12"/>
      <c r="AG247" s="17"/>
      <c r="AH247" s="12"/>
      <c r="AI247" s="12"/>
      <c r="AJ247" s="12"/>
      <c r="AK247" s="12"/>
      <c r="AL247" s="12" t="str">
        <f t="shared" si="11"/>
        <v>asap</v>
      </c>
    </row>
    <row r="248" spans="1:38" ht="15">
      <c r="A248" s="12">
        <f>'Order Form'!A265</f>
        <v>247</v>
      </c>
      <c r="B248" s="65" t="str">
        <f>'Order Form'!N265</f>
        <v/>
      </c>
      <c r="C248" s="1">
        <f>'Order Form'!$E$2</f>
        <v>0</v>
      </c>
      <c r="D248" s="1">
        <f>'Order Form'!$E$3</f>
        <v>0</v>
      </c>
      <c r="E248" s="1">
        <f>'Order Form'!$E$4</f>
        <v>0</v>
      </c>
      <c r="F248" s="1">
        <f>'Order Form'!$E$5</f>
        <v>0</v>
      </c>
      <c r="G248" s="1">
        <f>'Order Form'!$E$7</f>
        <v>0</v>
      </c>
      <c r="H248" s="1">
        <f>'Order Form'!$E$6</f>
        <v>0</v>
      </c>
      <c r="I248" s="1">
        <f>'Order Form'!$E$9</f>
        <v>0</v>
      </c>
      <c r="J248" s="1" t="str">
        <f>'Order Form'!$E$10 &amp; ""</f>
        <v/>
      </c>
      <c r="K248" s="1">
        <f>IF('Order Form'!D265="",'Order Form'!C265,'Order Form'!D265)</f>
        <v>0</v>
      </c>
      <c r="L248" s="1">
        <f>'Order Form'!E265</f>
        <v>0</v>
      </c>
      <c r="M248" s="1">
        <f>'Order Form'!F265</f>
        <v>0</v>
      </c>
      <c r="N248" s="1">
        <f>'Order Form'!J265</f>
        <v>0</v>
      </c>
      <c r="O248" s="1">
        <f>'Order Form'!H265</f>
        <v>0</v>
      </c>
      <c r="P248" s="1">
        <f>'Order Form'!I265</f>
        <v>0</v>
      </c>
      <c r="Q248" s="1" t="str">
        <f>'Order Form'!K265 &amp; ""</f>
        <v/>
      </c>
      <c r="R248" s="1" t="str">
        <f>'Order Form'!M265 &amp; ""</f>
        <v/>
      </c>
      <c r="S248" s="2" t="str">
        <f>'Order Form'!C265 &amp; ""</f>
        <v/>
      </c>
      <c r="T248" s="2" t="str">
        <f>'Order Form'!L265 &amp; ""</f>
        <v/>
      </c>
      <c r="U248" s="2" t="str">
        <f>'Order Form'!$E$12</f>
        <v>YES</v>
      </c>
      <c r="V248" s="13" t="str">
        <f>'Order Form'!$E$13</f>
        <v>ASAP (order with branding can take up to 3 business days to dispatch)</v>
      </c>
      <c r="W248" s="12" t="str">
        <f>'Order Form'!$E$15</f>
        <v>FREE gift card</v>
      </c>
      <c r="X248" s="12" t="str">
        <f>'Order Form'!$E$16</f>
        <v>No thanks</v>
      </c>
      <c r="Y248" s="12" t="str">
        <f t="shared" si="9"/>
        <v>No</v>
      </c>
      <c r="Z248" s="12" t="str">
        <f t="shared" si="10"/>
        <v>No</v>
      </c>
      <c r="AA248" s="12"/>
      <c r="AB248" s="12"/>
      <c r="AC248" s="12"/>
      <c r="AD248" s="12"/>
      <c r="AE248" s="19">
        <f ca="1">IF(N248="","",IFERROR(INDIRECT("Postcodes!$C"&amp;SUMPRODUCT(--(Postcodes!$A$2:$A$100&lt;=N248)*(Postcodes!$B$2:$B$100&gt;=N248), ROW(Postcodes!$A$2:$A$100))),"WRONG CODE"))</f>
        <v>0</v>
      </c>
      <c r="AF248" s="12"/>
      <c r="AG248" s="17"/>
      <c r="AH248" s="12"/>
      <c r="AI248" s="12"/>
      <c r="AJ248" s="12"/>
      <c r="AK248" s="12"/>
      <c r="AL248" s="12" t="str">
        <f t="shared" si="11"/>
        <v>asap</v>
      </c>
    </row>
    <row r="249" spans="1:38" ht="15">
      <c r="A249" s="12">
        <f>'Order Form'!A266</f>
        <v>248</v>
      </c>
      <c r="B249" s="65" t="str">
        <f>'Order Form'!N266</f>
        <v/>
      </c>
      <c r="C249" s="1">
        <f>'Order Form'!$E$2</f>
        <v>0</v>
      </c>
      <c r="D249" s="1">
        <f>'Order Form'!$E$3</f>
        <v>0</v>
      </c>
      <c r="E249" s="1">
        <f>'Order Form'!$E$4</f>
        <v>0</v>
      </c>
      <c r="F249" s="1">
        <f>'Order Form'!$E$5</f>
        <v>0</v>
      </c>
      <c r="G249" s="1">
        <f>'Order Form'!$E$7</f>
        <v>0</v>
      </c>
      <c r="H249" s="1">
        <f>'Order Form'!$E$6</f>
        <v>0</v>
      </c>
      <c r="I249" s="1">
        <f>'Order Form'!$E$9</f>
        <v>0</v>
      </c>
      <c r="J249" s="1" t="str">
        <f>'Order Form'!$E$10 &amp; ""</f>
        <v/>
      </c>
      <c r="K249" s="1">
        <f>IF('Order Form'!D266="",'Order Form'!C266,'Order Form'!D266)</f>
        <v>0</v>
      </c>
      <c r="L249" s="1">
        <f>'Order Form'!E266</f>
        <v>0</v>
      </c>
      <c r="M249" s="1">
        <f>'Order Form'!F266</f>
        <v>0</v>
      </c>
      <c r="N249" s="1">
        <f>'Order Form'!J266</f>
        <v>0</v>
      </c>
      <c r="O249" s="1">
        <f>'Order Form'!H266</f>
        <v>0</v>
      </c>
      <c r="P249" s="1">
        <f>'Order Form'!I266</f>
        <v>0</v>
      </c>
      <c r="Q249" s="1" t="str">
        <f>'Order Form'!K266 &amp; ""</f>
        <v/>
      </c>
      <c r="R249" s="1" t="str">
        <f>'Order Form'!M266 &amp; ""</f>
        <v/>
      </c>
      <c r="S249" s="2" t="str">
        <f>'Order Form'!C266 &amp; ""</f>
        <v/>
      </c>
      <c r="T249" s="2" t="str">
        <f>'Order Form'!L266 &amp; ""</f>
        <v/>
      </c>
      <c r="U249" s="2" t="str">
        <f>'Order Form'!$E$12</f>
        <v>YES</v>
      </c>
      <c r="V249" s="13" t="str">
        <f>'Order Form'!$E$13</f>
        <v>ASAP (order with branding can take up to 3 business days to dispatch)</v>
      </c>
      <c r="W249" s="12" t="str">
        <f>'Order Form'!$E$15</f>
        <v>FREE gift card</v>
      </c>
      <c r="X249" s="12" t="str">
        <f>'Order Form'!$E$16</f>
        <v>No thanks</v>
      </c>
      <c r="Y249" s="12" t="str">
        <f t="shared" si="9"/>
        <v>No</v>
      </c>
      <c r="Z249" s="12" t="str">
        <f t="shared" si="10"/>
        <v>No</v>
      </c>
      <c r="AA249" s="12"/>
      <c r="AB249" s="12"/>
      <c r="AC249" s="12"/>
      <c r="AD249" s="12"/>
      <c r="AE249" s="19">
        <f ca="1">IF(N249="","",IFERROR(INDIRECT("Postcodes!$C"&amp;SUMPRODUCT(--(Postcodes!$A$2:$A$100&lt;=N249)*(Postcodes!$B$2:$B$100&gt;=N249), ROW(Postcodes!$A$2:$A$100))),"WRONG CODE"))</f>
        <v>0</v>
      </c>
      <c r="AF249" s="12"/>
      <c r="AG249" s="17"/>
      <c r="AH249" s="12"/>
      <c r="AI249" s="12"/>
      <c r="AJ249" s="12"/>
      <c r="AK249" s="12"/>
      <c r="AL249" s="12" t="str">
        <f t="shared" si="11"/>
        <v>asap</v>
      </c>
    </row>
    <row r="250" spans="1:38" ht="15">
      <c r="A250" s="12">
        <f>'Order Form'!A267</f>
        <v>249</v>
      </c>
      <c r="B250" s="65" t="str">
        <f>'Order Form'!N267</f>
        <v/>
      </c>
      <c r="C250" s="1">
        <f>'Order Form'!$E$2</f>
        <v>0</v>
      </c>
      <c r="D250" s="1">
        <f>'Order Form'!$E$3</f>
        <v>0</v>
      </c>
      <c r="E250" s="1">
        <f>'Order Form'!$E$4</f>
        <v>0</v>
      </c>
      <c r="F250" s="1">
        <f>'Order Form'!$E$5</f>
        <v>0</v>
      </c>
      <c r="G250" s="1">
        <f>'Order Form'!$E$7</f>
        <v>0</v>
      </c>
      <c r="H250" s="1">
        <f>'Order Form'!$E$6</f>
        <v>0</v>
      </c>
      <c r="I250" s="1">
        <f>'Order Form'!$E$9</f>
        <v>0</v>
      </c>
      <c r="J250" s="1" t="str">
        <f>'Order Form'!$E$10 &amp; ""</f>
        <v/>
      </c>
      <c r="K250" s="1">
        <f>IF('Order Form'!D267="",'Order Form'!C267,'Order Form'!D267)</f>
        <v>0</v>
      </c>
      <c r="L250" s="1">
        <f>'Order Form'!E267</f>
        <v>0</v>
      </c>
      <c r="M250" s="1">
        <f>'Order Form'!F267</f>
        <v>0</v>
      </c>
      <c r="N250" s="1">
        <f>'Order Form'!J267</f>
        <v>0</v>
      </c>
      <c r="O250" s="1">
        <f>'Order Form'!H267</f>
        <v>0</v>
      </c>
      <c r="P250" s="1">
        <f>'Order Form'!I267</f>
        <v>0</v>
      </c>
      <c r="Q250" s="1" t="str">
        <f>'Order Form'!K267 &amp; ""</f>
        <v/>
      </c>
      <c r="R250" s="1" t="str">
        <f>'Order Form'!M267 &amp; ""</f>
        <v/>
      </c>
      <c r="S250" s="2" t="str">
        <f>'Order Form'!C267 &amp; ""</f>
        <v/>
      </c>
      <c r="T250" s="2" t="str">
        <f>'Order Form'!L267 &amp; ""</f>
        <v/>
      </c>
      <c r="U250" s="2" t="str">
        <f>'Order Form'!$E$12</f>
        <v>YES</v>
      </c>
      <c r="V250" s="13" t="str">
        <f>'Order Form'!$E$13</f>
        <v>ASAP (order with branding can take up to 3 business days to dispatch)</v>
      </c>
      <c r="W250" s="12" t="str">
        <f>'Order Form'!$E$15</f>
        <v>FREE gift card</v>
      </c>
      <c r="X250" s="12" t="str">
        <f>'Order Form'!$E$16</f>
        <v>No thanks</v>
      </c>
      <c r="Y250" s="12" t="str">
        <f t="shared" si="9"/>
        <v>No</v>
      </c>
      <c r="Z250" s="12" t="str">
        <f t="shared" si="10"/>
        <v>No</v>
      </c>
      <c r="AA250" s="12"/>
      <c r="AB250" s="12"/>
      <c r="AC250" s="12"/>
      <c r="AD250" s="12"/>
      <c r="AE250" s="19">
        <f ca="1">IF(N250="","",IFERROR(INDIRECT("Postcodes!$C"&amp;SUMPRODUCT(--(Postcodes!$A$2:$A$100&lt;=N250)*(Postcodes!$B$2:$B$100&gt;=N250), ROW(Postcodes!$A$2:$A$100))),"WRONG CODE"))</f>
        <v>0</v>
      </c>
      <c r="AF250" s="12"/>
      <c r="AG250" s="17"/>
      <c r="AH250" s="12"/>
      <c r="AI250" s="12"/>
      <c r="AJ250" s="12"/>
      <c r="AK250" s="12"/>
      <c r="AL250" s="12" t="str">
        <f t="shared" si="11"/>
        <v>asap</v>
      </c>
    </row>
    <row r="251" spans="1:38" ht="15">
      <c r="A251" s="12">
        <f>'Order Form'!A268</f>
        <v>250</v>
      </c>
      <c r="B251" s="65" t="str">
        <f>'Order Form'!N268</f>
        <v/>
      </c>
      <c r="C251" s="1">
        <f>'Order Form'!$E$2</f>
        <v>0</v>
      </c>
      <c r="D251" s="1">
        <f>'Order Form'!$E$3</f>
        <v>0</v>
      </c>
      <c r="E251" s="1">
        <f>'Order Form'!$E$4</f>
        <v>0</v>
      </c>
      <c r="F251" s="1">
        <f>'Order Form'!$E$5</f>
        <v>0</v>
      </c>
      <c r="G251" s="1">
        <f>'Order Form'!$E$7</f>
        <v>0</v>
      </c>
      <c r="H251" s="1">
        <f>'Order Form'!$E$6</f>
        <v>0</v>
      </c>
      <c r="I251" s="1">
        <f>'Order Form'!$E$9</f>
        <v>0</v>
      </c>
      <c r="J251" s="1" t="str">
        <f>'Order Form'!$E$10 &amp; ""</f>
        <v/>
      </c>
      <c r="K251" s="1">
        <f>IF('Order Form'!D268="",'Order Form'!C268,'Order Form'!D268)</f>
        <v>0</v>
      </c>
      <c r="L251" s="1">
        <f>'Order Form'!E268</f>
        <v>0</v>
      </c>
      <c r="M251" s="1">
        <f>'Order Form'!F268</f>
        <v>0</v>
      </c>
      <c r="N251" s="1">
        <f>'Order Form'!J268</f>
        <v>0</v>
      </c>
      <c r="O251" s="1">
        <f>'Order Form'!H268</f>
        <v>0</v>
      </c>
      <c r="P251" s="1">
        <f>'Order Form'!I268</f>
        <v>0</v>
      </c>
      <c r="Q251" s="1" t="str">
        <f>'Order Form'!K268 &amp; ""</f>
        <v/>
      </c>
      <c r="R251" s="1" t="str">
        <f>'Order Form'!M268 &amp; ""</f>
        <v/>
      </c>
      <c r="S251" s="2" t="str">
        <f>'Order Form'!C268 &amp; ""</f>
        <v/>
      </c>
      <c r="T251" s="2" t="str">
        <f>'Order Form'!L268 &amp; ""</f>
        <v/>
      </c>
      <c r="U251" s="2" t="str">
        <f>'Order Form'!$E$12</f>
        <v>YES</v>
      </c>
      <c r="V251" s="13" t="str">
        <f>'Order Form'!$E$13</f>
        <v>ASAP (order with branding can take up to 3 business days to dispatch)</v>
      </c>
      <c r="W251" s="12" t="str">
        <f>'Order Form'!$E$15</f>
        <v>FREE gift card</v>
      </c>
      <c r="X251" s="12" t="str">
        <f>'Order Form'!$E$16</f>
        <v>No thanks</v>
      </c>
      <c r="Y251" s="12" t="str">
        <f t="shared" si="9"/>
        <v>No</v>
      </c>
      <c r="Z251" s="12" t="str">
        <f t="shared" si="10"/>
        <v>No</v>
      </c>
      <c r="AA251" s="12"/>
      <c r="AB251" s="12"/>
      <c r="AC251" s="12"/>
      <c r="AD251" s="12"/>
      <c r="AE251" s="19">
        <f ca="1">IF(N251="","",IFERROR(INDIRECT("Postcodes!$C"&amp;SUMPRODUCT(--(Postcodes!$A$2:$A$100&lt;=N251)*(Postcodes!$B$2:$B$100&gt;=N251), ROW(Postcodes!$A$2:$A$100))),"WRONG CODE"))</f>
        <v>0</v>
      </c>
      <c r="AF251" s="12"/>
      <c r="AG251" s="17"/>
      <c r="AH251" s="12"/>
      <c r="AI251" s="12"/>
      <c r="AJ251" s="12"/>
      <c r="AK251" s="12"/>
      <c r="AL251" s="12" t="str">
        <f t="shared" si="11"/>
        <v>asap</v>
      </c>
    </row>
    <row r="252" spans="1:38" ht="15">
      <c r="A252" s="12">
        <f>'Order Form'!A269</f>
        <v>251</v>
      </c>
      <c r="B252" s="65" t="str">
        <f>'Order Form'!N269</f>
        <v/>
      </c>
      <c r="C252" s="1">
        <f>'Order Form'!$E$2</f>
        <v>0</v>
      </c>
      <c r="D252" s="1">
        <f>'Order Form'!$E$3</f>
        <v>0</v>
      </c>
      <c r="E252" s="1">
        <f>'Order Form'!$E$4</f>
        <v>0</v>
      </c>
      <c r="F252" s="1">
        <f>'Order Form'!$E$5</f>
        <v>0</v>
      </c>
      <c r="G252" s="1">
        <f>'Order Form'!$E$7</f>
        <v>0</v>
      </c>
      <c r="H252" s="1">
        <f>'Order Form'!$E$6</f>
        <v>0</v>
      </c>
      <c r="I252" s="1">
        <f>'Order Form'!$E$9</f>
        <v>0</v>
      </c>
      <c r="J252" s="1" t="str">
        <f>'Order Form'!$E$10 &amp; ""</f>
        <v/>
      </c>
      <c r="K252" s="1">
        <f>IF('Order Form'!D269="",'Order Form'!C269,'Order Form'!D269)</f>
        <v>0</v>
      </c>
      <c r="L252" s="1">
        <f>'Order Form'!E269</f>
        <v>0</v>
      </c>
      <c r="M252" s="1">
        <f>'Order Form'!F269</f>
        <v>0</v>
      </c>
      <c r="N252" s="1">
        <f>'Order Form'!J269</f>
        <v>0</v>
      </c>
      <c r="O252" s="1">
        <f>'Order Form'!H269</f>
        <v>0</v>
      </c>
      <c r="P252" s="1">
        <f>'Order Form'!I269</f>
        <v>0</v>
      </c>
      <c r="Q252" s="1" t="str">
        <f>'Order Form'!K269 &amp; ""</f>
        <v/>
      </c>
      <c r="R252" s="1" t="str">
        <f>'Order Form'!M269 &amp; ""</f>
        <v/>
      </c>
      <c r="S252" s="2" t="str">
        <f>'Order Form'!C269 &amp; ""</f>
        <v/>
      </c>
      <c r="T252" s="2" t="str">
        <f>'Order Form'!L269 &amp; ""</f>
        <v/>
      </c>
      <c r="U252" s="2" t="str">
        <f>'Order Form'!$E$12</f>
        <v>YES</v>
      </c>
      <c r="V252" s="13" t="str">
        <f>'Order Form'!$E$13</f>
        <v>ASAP (order with branding can take up to 3 business days to dispatch)</v>
      </c>
      <c r="W252" s="12" t="str">
        <f>'Order Form'!$E$15</f>
        <v>FREE gift card</v>
      </c>
      <c r="X252" s="12" t="str">
        <f>'Order Form'!$E$16</f>
        <v>No thanks</v>
      </c>
      <c r="Y252" s="12" t="str">
        <f t="shared" si="9"/>
        <v>No</v>
      </c>
      <c r="Z252" s="12" t="str">
        <f t="shared" si="10"/>
        <v>No</v>
      </c>
      <c r="AA252" s="12"/>
      <c r="AB252" s="12"/>
      <c r="AC252" s="12"/>
      <c r="AD252" s="12"/>
      <c r="AE252" s="19">
        <f ca="1">IF(N252="","",IFERROR(INDIRECT("Postcodes!$C"&amp;SUMPRODUCT(--(Postcodes!$A$2:$A$100&lt;=N252)*(Postcodes!$B$2:$B$100&gt;=N252), ROW(Postcodes!$A$2:$A$100))),"WRONG CODE"))</f>
        <v>0</v>
      </c>
      <c r="AF252" s="12"/>
      <c r="AG252" s="17"/>
      <c r="AH252" s="12"/>
      <c r="AI252" s="12"/>
      <c r="AJ252" s="12"/>
      <c r="AK252" s="12"/>
      <c r="AL252" s="12" t="str">
        <f t="shared" si="11"/>
        <v>asap</v>
      </c>
    </row>
    <row r="253" spans="1:38" ht="15">
      <c r="A253" s="12">
        <f>'Order Form'!A270</f>
        <v>252</v>
      </c>
      <c r="B253" s="65" t="str">
        <f>'Order Form'!N270</f>
        <v/>
      </c>
      <c r="C253" s="1">
        <f>'Order Form'!$E$2</f>
        <v>0</v>
      </c>
      <c r="D253" s="1">
        <f>'Order Form'!$E$3</f>
        <v>0</v>
      </c>
      <c r="E253" s="1">
        <f>'Order Form'!$E$4</f>
        <v>0</v>
      </c>
      <c r="F253" s="1">
        <f>'Order Form'!$E$5</f>
        <v>0</v>
      </c>
      <c r="G253" s="1">
        <f>'Order Form'!$E$7</f>
        <v>0</v>
      </c>
      <c r="H253" s="1">
        <f>'Order Form'!$E$6</f>
        <v>0</v>
      </c>
      <c r="I253" s="1">
        <f>'Order Form'!$E$9</f>
        <v>0</v>
      </c>
      <c r="J253" s="1" t="str">
        <f>'Order Form'!$E$10 &amp; ""</f>
        <v/>
      </c>
      <c r="K253" s="1">
        <f>IF('Order Form'!D270="",'Order Form'!C270,'Order Form'!D270)</f>
        <v>0</v>
      </c>
      <c r="L253" s="1">
        <f>'Order Form'!E270</f>
        <v>0</v>
      </c>
      <c r="M253" s="1">
        <f>'Order Form'!F270</f>
        <v>0</v>
      </c>
      <c r="N253" s="1">
        <f>'Order Form'!J270</f>
        <v>0</v>
      </c>
      <c r="O253" s="1">
        <f>'Order Form'!H270</f>
        <v>0</v>
      </c>
      <c r="P253" s="1">
        <f>'Order Form'!I270</f>
        <v>0</v>
      </c>
      <c r="Q253" s="1" t="str">
        <f>'Order Form'!K270 &amp; ""</f>
        <v/>
      </c>
      <c r="R253" s="1" t="str">
        <f>'Order Form'!M270 &amp; ""</f>
        <v/>
      </c>
      <c r="S253" s="2" t="str">
        <f>'Order Form'!C270 &amp; ""</f>
        <v/>
      </c>
      <c r="T253" s="2" t="str">
        <f>'Order Form'!L270 &amp; ""</f>
        <v/>
      </c>
      <c r="U253" s="2" t="str">
        <f>'Order Form'!$E$12</f>
        <v>YES</v>
      </c>
      <c r="V253" s="13" t="str">
        <f>'Order Form'!$E$13</f>
        <v>ASAP (order with branding can take up to 3 business days to dispatch)</v>
      </c>
      <c r="W253" s="12" t="str">
        <f>'Order Form'!$E$15</f>
        <v>FREE gift card</v>
      </c>
      <c r="X253" s="12" t="str">
        <f>'Order Form'!$E$16</f>
        <v>No thanks</v>
      </c>
      <c r="Y253" s="12" t="str">
        <f t="shared" si="9"/>
        <v>No</v>
      </c>
      <c r="Z253" s="12" t="str">
        <f t="shared" si="10"/>
        <v>No</v>
      </c>
      <c r="AA253" s="12"/>
      <c r="AB253" s="12"/>
      <c r="AC253" s="12"/>
      <c r="AD253" s="12"/>
      <c r="AE253" s="19">
        <f ca="1">IF(N253="","",IFERROR(INDIRECT("Postcodes!$C"&amp;SUMPRODUCT(--(Postcodes!$A$2:$A$100&lt;=N253)*(Postcodes!$B$2:$B$100&gt;=N253), ROW(Postcodes!$A$2:$A$100))),"WRONG CODE"))</f>
        <v>0</v>
      </c>
      <c r="AF253" s="12"/>
      <c r="AG253" s="17"/>
      <c r="AH253" s="12"/>
      <c r="AI253" s="12"/>
      <c r="AJ253" s="12"/>
      <c r="AK253" s="12"/>
      <c r="AL253" s="12" t="str">
        <f t="shared" si="11"/>
        <v>asap</v>
      </c>
    </row>
    <row r="254" spans="1:38" ht="15">
      <c r="A254" s="12">
        <f>'Order Form'!A271</f>
        <v>253</v>
      </c>
      <c r="B254" s="65" t="str">
        <f>'Order Form'!N271</f>
        <v/>
      </c>
      <c r="C254" s="1">
        <f>'Order Form'!$E$2</f>
        <v>0</v>
      </c>
      <c r="D254" s="1">
        <f>'Order Form'!$E$3</f>
        <v>0</v>
      </c>
      <c r="E254" s="1">
        <f>'Order Form'!$E$4</f>
        <v>0</v>
      </c>
      <c r="F254" s="1">
        <f>'Order Form'!$E$5</f>
        <v>0</v>
      </c>
      <c r="G254" s="1">
        <f>'Order Form'!$E$7</f>
        <v>0</v>
      </c>
      <c r="H254" s="1">
        <f>'Order Form'!$E$6</f>
        <v>0</v>
      </c>
      <c r="I254" s="1">
        <f>'Order Form'!$E$9</f>
        <v>0</v>
      </c>
      <c r="J254" s="1" t="str">
        <f>'Order Form'!$E$10 &amp; ""</f>
        <v/>
      </c>
      <c r="K254" s="1">
        <f>IF('Order Form'!D271="",'Order Form'!C271,'Order Form'!D271)</f>
        <v>0</v>
      </c>
      <c r="L254" s="1">
        <f>'Order Form'!E271</f>
        <v>0</v>
      </c>
      <c r="M254" s="1">
        <f>'Order Form'!F271</f>
        <v>0</v>
      </c>
      <c r="N254" s="1">
        <f>'Order Form'!J271</f>
        <v>0</v>
      </c>
      <c r="O254" s="1">
        <f>'Order Form'!H271</f>
        <v>0</v>
      </c>
      <c r="P254" s="1">
        <f>'Order Form'!I271</f>
        <v>0</v>
      </c>
      <c r="Q254" s="1" t="str">
        <f>'Order Form'!K271 &amp; ""</f>
        <v/>
      </c>
      <c r="R254" s="1" t="str">
        <f>'Order Form'!M271 &amp; ""</f>
        <v/>
      </c>
      <c r="S254" s="2" t="str">
        <f>'Order Form'!C271 &amp; ""</f>
        <v/>
      </c>
      <c r="T254" s="2" t="str">
        <f>'Order Form'!L271 &amp; ""</f>
        <v/>
      </c>
      <c r="U254" s="2" t="str">
        <f>'Order Form'!$E$12</f>
        <v>YES</v>
      </c>
      <c r="V254" s="13" t="str">
        <f>'Order Form'!$E$13</f>
        <v>ASAP (order with branding can take up to 3 business days to dispatch)</v>
      </c>
      <c r="W254" s="12" t="str">
        <f>'Order Form'!$E$15</f>
        <v>FREE gift card</v>
      </c>
      <c r="X254" s="12" t="str">
        <f>'Order Form'!$E$16</f>
        <v>No thanks</v>
      </c>
      <c r="Y254" s="12" t="str">
        <f t="shared" si="9"/>
        <v>No</v>
      </c>
      <c r="Z254" s="12" t="str">
        <f t="shared" si="10"/>
        <v>No</v>
      </c>
      <c r="AA254" s="12"/>
      <c r="AB254" s="12"/>
      <c r="AC254" s="12"/>
      <c r="AD254" s="12"/>
      <c r="AE254" s="19">
        <f ca="1">IF(N254="","",IFERROR(INDIRECT("Postcodes!$C"&amp;SUMPRODUCT(--(Postcodes!$A$2:$A$100&lt;=N254)*(Postcodes!$B$2:$B$100&gt;=N254), ROW(Postcodes!$A$2:$A$100))),"WRONG CODE"))</f>
        <v>0</v>
      </c>
      <c r="AF254" s="12"/>
      <c r="AG254" s="17"/>
      <c r="AH254" s="12"/>
      <c r="AI254" s="12"/>
      <c r="AJ254" s="12"/>
      <c r="AK254" s="12"/>
      <c r="AL254" s="12" t="str">
        <f t="shared" si="11"/>
        <v>asap</v>
      </c>
    </row>
    <row r="255" spans="1:38" ht="15">
      <c r="A255" s="12">
        <f>'Order Form'!A272</f>
        <v>254</v>
      </c>
      <c r="B255" s="65" t="str">
        <f>'Order Form'!N272</f>
        <v/>
      </c>
      <c r="C255" s="1">
        <f>'Order Form'!$E$2</f>
        <v>0</v>
      </c>
      <c r="D255" s="1">
        <f>'Order Form'!$E$3</f>
        <v>0</v>
      </c>
      <c r="E255" s="1">
        <f>'Order Form'!$E$4</f>
        <v>0</v>
      </c>
      <c r="F255" s="1">
        <f>'Order Form'!$E$5</f>
        <v>0</v>
      </c>
      <c r="G255" s="1">
        <f>'Order Form'!$E$7</f>
        <v>0</v>
      </c>
      <c r="H255" s="1">
        <f>'Order Form'!$E$6</f>
        <v>0</v>
      </c>
      <c r="I255" s="1">
        <f>'Order Form'!$E$9</f>
        <v>0</v>
      </c>
      <c r="J255" s="1" t="str">
        <f>'Order Form'!$E$10 &amp; ""</f>
        <v/>
      </c>
      <c r="K255" s="1">
        <f>IF('Order Form'!D272="",'Order Form'!C272,'Order Form'!D272)</f>
        <v>0</v>
      </c>
      <c r="L255" s="1">
        <f>'Order Form'!E272</f>
        <v>0</v>
      </c>
      <c r="M255" s="1">
        <f>'Order Form'!F272</f>
        <v>0</v>
      </c>
      <c r="N255" s="1">
        <f>'Order Form'!J272</f>
        <v>0</v>
      </c>
      <c r="O255" s="1">
        <f>'Order Form'!H272</f>
        <v>0</v>
      </c>
      <c r="P255" s="1">
        <f>'Order Form'!I272</f>
        <v>0</v>
      </c>
      <c r="Q255" s="1" t="str">
        <f>'Order Form'!K272 &amp; ""</f>
        <v/>
      </c>
      <c r="R255" s="1" t="str">
        <f>'Order Form'!M272 &amp; ""</f>
        <v/>
      </c>
      <c r="S255" s="2" t="str">
        <f>'Order Form'!C272 &amp; ""</f>
        <v/>
      </c>
      <c r="T255" s="2" t="str">
        <f>'Order Form'!L272 &amp; ""</f>
        <v/>
      </c>
      <c r="U255" s="2" t="str">
        <f>'Order Form'!$E$12</f>
        <v>YES</v>
      </c>
      <c r="V255" s="13" t="str">
        <f>'Order Form'!$E$13</f>
        <v>ASAP (order with branding can take up to 3 business days to dispatch)</v>
      </c>
      <c r="W255" s="12" t="str">
        <f>'Order Form'!$E$15</f>
        <v>FREE gift card</v>
      </c>
      <c r="X255" s="12" t="str">
        <f>'Order Form'!$E$16</f>
        <v>No thanks</v>
      </c>
      <c r="Y255" s="12" t="str">
        <f t="shared" si="9"/>
        <v>No</v>
      </c>
      <c r="Z255" s="12" t="str">
        <f t="shared" si="10"/>
        <v>No</v>
      </c>
      <c r="AA255" s="12"/>
      <c r="AB255" s="12"/>
      <c r="AC255" s="12"/>
      <c r="AD255" s="12"/>
      <c r="AE255" s="19">
        <f ca="1">IF(N255="","",IFERROR(INDIRECT("Postcodes!$C"&amp;SUMPRODUCT(--(Postcodes!$A$2:$A$100&lt;=N255)*(Postcodes!$B$2:$B$100&gt;=N255), ROW(Postcodes!$A$2:$A$100))),"WRONG CODE"))</f>
        <v>0</v>
      </c>
      <c r="AF255" s="12"/>
      <c r="AG255" s="17"/>
      <c r="AH255" s="12"/>
      <c r="AI255" s="12"/>
      <c r="AJ255" s="12"/>
      <c r="AK255" s="12"/>
      <c r="AL255" s="12" t="str">
        <f t="shared" si="11"/>
        <v>asap</v>
      </c>
    </row>
    <row r="256" spans="1:38" ht="15">
      <c r="A256" s="12">
        <f>'Order Form'!A273</f>
        <v>255</v>
      </c>
      <c r="B256" s="65" t="str">
        <f>'Order Form'!N273</f>
        <v/>
      </c>
      <c r="C256" s="1">
        <f>'Order Form'!$E$2</f>
        <v>0</v>
      </c>
      <c r="D256" s="1">
        <f>'Order Form'!$E$3</f>
        <v>0</v>
      </c>
      <c r="E256" s="1">
        <f>'Order Form'!$E$4</f>
        <v>0</v>
      </c>
      <c r="F256" s="1">
        <f>'Order Form'!$E$5</f>
        <v>0</v>
      </c>
      <c r="G256" s="1">
        <f>'Order Form'!$E$7</f>
        <v>0</v>
      </c>
      <c r="H256" s="1">
        <f>'Order Form'!$E$6</f>
        <v>0</v>
      </c>
      <c r="I256" s="1">
        <f>'Order Form'!$E$9</f>
        <v>0</v>
      </c>
      <c r="J256" s="1" t="str">
        <f>'Order Form'!$E$10 &amp; ""</f>
        <v/>
      </c>
      <c r="K256" s="1">
        <f>IF('Order Form'!D273="",'Order Form'!C273,'Order Form'!D273)</f>
        <v>0</v>
      </c>
      <c r="L256" s="1">
        <f>'Order Form'!E273</f>
        <v>0</v>
      </c>
      <c r="M256" s="1">
        <f>'Order Form'!F273</f>
        <v>0</v>
      </c>
      <c r="N256" s="1">
        <f>'Order Form'!J273</f>
        <v>0</v>
      </c>
      <c r="O256" s="1">
        <f>'Order Form'!H273</f>
        <v>0</v>
      </c>
      <c r="P256" s="1">
        <f>'Order Form'!I273</f>
        <v>0</v>
      </c>
      <c r="Q256" s="1" t="str">
        <f>'Order Form'!K273 &amp; ""</f>
        <v/>
      </c>
      <c r="R256" s="1" t="str">
        <f>'Order Form'!M273 &amp; ""</f>
        <v/>
      </c>
      <c r="S256" s="2" t="str">
        <f>'Order Form'!C273 &amp; ""</f>
        <v/>
      </c>
      <c r="T256" s="2" t="str">
        <f>'Order Form'!L273 &amp; ""</f>
        <v/>
      </c>
      <c r="U256" s="2" t="str">
        <f>'Order Form'!$E$12</f>
        <v>YES</v>
      </c>
      <c r="V256" s="13" t="str">
        <f>'Order Form'!$E$13</f>
        <v>ASAP (order with branding can take up to 3 business days to dispatch)</v>
      </c>
      <c r="W256" s="12" t="str">
        <f>'Order Form'!$E$15</f>
        <v>FREE gift card</v>
      </c>
      <c r="X256" s="12" t="str">
        <f>'Order Form'!$E$16</f>
        <v>No thanks</v>
      </c>
      <c r="Y256" s="12" t="str">
        <f t="shared" si="9"/>
        <v>No</v>
      </c>
      <c r="Z256" s="12" t="str">
        <f t="shared" si="10"/>
        <v>No</v>
      </c>
      <c r="AA256" s="12"/>
      <c r="AB256" s="12"/>
      <c r="AC256" s="12"/>
      <c r="AD256" s="12"/>
      <c r="AE256" s="19">
        <f ca="1">IF(N256="","",IFERROR(INDIRECT("Postcodes!$C"&amp;SUMPRODUCT(--(Postcodes!$A$2:$A$100&lt;=N256)*(Postcodes!$B$2:$B$100&gt;=N256), ROW(Postcodes!$A$2:$A$100))),"WRONG CODE"))</f>
        <v>0</v>
      </c>
      <c r="AF256" s="12"/>
      <c r="AG256" s="17"/>
      <c r="AH256" s="12"/>
      <c r="AI256" s="12"/>
      <c r="AJ256" s="12"/>
      <c r="AK256" s="12"/>
      <c r="AL256" s="12" t="str">
        <f t="shared" si="11"/>
        <v>asap</v>
      </c>
    </row>
    <row r="257" spans="1:38" ht="15">
      <c r="A257" s="12">
        <f>'Order Form'!A274</f>
        <v>256</v>
      </c>
      <c r="B257" s="65" t="str">
        <f>'Order Form'!N274</f>
        <v/>
      </c>
      <c r="C257" s="1">
        <f>'Order Form'!$E$2</f>
        <v>0</v>
      </c>
      <c r="D257" s="1">
        <f>'Order Form'!$E$3</f>
        <v>0</v>
      </c>
      <c r="E257" s="1">
        <f>'Order Form'!$E$4</f>
        <v>0</v>
      </c>
      <c r="F257" s="1">
        <f>'Order Form'!$E$5</f>
        <v>0</v>
      </c>
      <c r="G257" s="1">
        <f>'Order Form'!$E$7</f>
        <v>0</v>
      </c>
      <c r="H257" s="1">
        <f>'Order Form'!$E$6</f>
        <v>0</v>
      </c>
      <c r="I257" s="1">
        <f>'Order Form'!$E$9</f>
        <v>0</v>
      </c>
      <c r="J257" s="1" t="str">
        <f>'Order Form'!$E$10 &amp; ""</f>
        <v/>
      </c>
      <c r="K257" s="1">
        <f>IF('Order Form'!D274="",'Order Form'!C274,'Order Form'!D274)</f>
        <v>0</v>
      </c>
      <c r="L257" s="1">
        <f>'Order Form'!E274</f>
        <v>0</v>
      </c>
      <c r="M257" s="1">
        <f>'Order Form'!F274</f>
        <v>0</v>
      </c>
      <c r="N257" s="1">
        <f>'Order Form'!J274</f>
        <v>0</v>
      </c>
      <c r="O257" s="1">
        <f>'Order Form'!H274</f>
        <v>0</v>
      </c>
      <c r="P257" s="1">
        <f>'Order Form'!I274</f>
        <v>0</v>
      </c>
      <c r="Q257" s="1" t="str">
        <f>'Order Form'!K274 &amp; ""</f>
        <v/>
      </c>
      <c r="R257" s="1" t="str">
        <f>'Order Form'!M274 &amp; ""</f>
        <v/>
      </c>
      <c r="S257" s="2" t="str">
        <f>'Order Form'!C274 &amp; ""</f>
        <v/>
      </c>
      <c r="T257" s="2" t="str">
        <f>'Order Form'!L274 &amp; ""</f>
        <v/>
      </c>
      <c r="U257" s="2" t="str">
        <f>'Order Form'!$E$12</f>
        <v>YES</v>
      </c>
      <c r="V257" s="13" t="str">
        <f>'Order Form'!$E$13</f>
        <v>ASAP (order with branding can take up to 3 business days to dispatch)</v>
      </c>
      <c r="W257" s="12" t="str">
        <f>'Order Form'!$E$15</f>
        <v>FREE gift card</v>
      </c>
      <c r="X257" s="12" t="str">
        <f>'Order Form'!$E$16</f>
        <v>No thanks</v>
      </c>
      <c r="Y257" s="12" t="str">
        <f t="shared" si="9"/>
        <v>No</v>
      </c>
      <c r="Z257" s="12" t="str">
        <f t="shared" si="10"/>
        <v>No</v>
      </c>
      <c r="AA257" s="12"/>
      <c r="AB257" s="12"/>
      <c r="AC257" s="12"/>
      <c r="AD257" s="12"/>
      <c r="AE257" s="19">
        <f ca="1">IF(N257="","",IFERROR(INDIRECT("Postcodes!$C"&amp;SUMPRODUCT(--(Postcodes!$A$2:$A$100&lt;=N257)*(Postcodes!$B$2:$B$100&gt;=N257), ROW(Postcodes!$A$2:$A$100))),"WRONG CODE"))</f>
        <v>0</v>
      </c>
      <c r="AF257" s="12"/>
      <c r="AG257" s="17"/>
      <c r="AH257" s="12"/>
      <c r="AI257" s="12"/>
      <c r="AJ257" s="12"/>
      <c r="AK257" s="12"/>
      <c r="AL257" s="12" t="str">
        <f t="shared" si="11"/>
        <v>asap</v>
      </c>
    </row>
    <row r="258" spans="1:38" ht="15">
      <c r="A258" s="12">
        <f>'Order Form'!A275</f>
        <v>257</v>
      </c>
      <c r="B258" s="65" t="str">
        <f>'Order Form'!N275</f>
        <v/>
      </c>
      <c r="C258" s="1">
        <f>'Order Form'!$E$2</f>
        <v>0</v>
      </c>
      <c r="D258" s="1">
        <f>'Order Form'!$E$3</f>
        <v>0</v>
      </c>
      <c r="E258" s="1">
        <f>'Order Form'!$E$4</f>
        <v>0</v>
      </c>
      <c r="F258" s="1">
        <f>'Order Form'!$E$5</f>
        <v>0</v>
      </c>
      <c r="G258" s="1">
        <f>'Order Form'!$E$7</f>
        <v>0</v>
      </c>
      <c r="H258" s="1">
        <f>'Order Form'!$E$6</f>
        <v>0</v>
      </c>
      <c r="I258" s="1">
        <f>'Order Form'!$E$9</f>
        <v>0</v>
      </c>
      <c r="J258" s="1" t="str">
        <f>'Order Form'!$E$10 &amp; ""</f>
        <v/>
      </c>
      <c r="K258" s="1">
        <f>IF('Order Form'!D275="",'Order Form'!C275,'Order Form'!D275)</f>
        <v>0</v>
      </c>
      <c r="L258" s="1">
        <f>'Order Form'!E275</f>
        <v>0</v>
      </c>
      <c r="M258" s="1">
        <f>'Order Form'!F275</f>
        <v>0</v>
      </c>
      <c r="N258" s="1">
        <f>'Order Form'!J275</f>
        <v>0</v>
      </c>
      <c r="O258" s="1">
        <f>'Order Form'!H275</f>
        <v>0</v>
      </c>
      <c r="P258" s="1">
        <f>'Order Form'!I275</f>
        <v>0</v>
      </c>
      <c r="Q258" s="1" t="str">
        <f>'Order Form'!K275 &amp; ""</f>
        <v/>
      </c>
      <c r="R258" s="1" t="str">
        <f>'Order Form'!M275 &amp; ""</f>
        <v/>
      </c>
      <c r="S258" s="2" t="str">
        <f>'Order Form'!C275 &amp; ""</f>
        <v/>
      </c>
      <c r="T258" s="2" t="str">
        <f>'Order Form'!L275 &amp; ""</f>
        <v/>
      </c>
      <c r="U258" s="2" t="str">
        <f>'Order Form'!$E$12</f>
        <v>YES</v>
      </c>
      <c r="V258" s="13" t="str">
        <f>'Order Form'!$E$13</f>
        <v>ASAP (order with branding can take up to 3 business days to dispatch)</v>
      </c>
      <c r="W258" s="12" t="str">
        <f>'Order Form'!$E$15</f>
        <v>FREE gift card</v>
      </c>
      <c r="X258" s="12" t="str">
        <f>'Order Form'!$E$16</f>
        <v>No thanks</v>
      </c>
      <c r="Y258" s="12" t="str">
        <f t="shared" si="9"/>
        <v>No</v>
      </c>
      <c r="Z258" s="12" t="str">
        <f t="shared" si="10"/>
        <v>No</v>
      </c>
      <c r="AA258" s="12"/>
      <c r="AB258" s="12"/>
      <c r="AC258" s="12"/>
      <c r="AD258" s="12"/>
      <c r="AE258" s="19">
        <f ca="1">IF(N258="","",IFERROR(INDIRECT("Postcodes!$C"&amp;SUMPRODUCT(--(Postcodes!$A$2:$A$100&lt;=N258)*(Postcodes!$B$2:$B$100&gt;=N258), ROW(Postcodes!$A$2:$A$100))),"WRONG CODE"))</f>
        <v>0</v>
      </c>
      <c r="AF258" s="12"/>
      <c r="AG258" s="17"/>
      <c r="AH258" s="12"/>
      <c r="AI258" s="12"/>
      <c r="AJ258" s="12"/>
      <c r="AK258" s="12"/>
      <c r="AL258" s="12" t="str">
        <f t="shared" si="11"/>
        <v>asap</v>
      </c>
    </row>
    <row r="259" spans="1:38" ht="15">
      <c r="A259" s="12">
        <f>'Order Form'!A276</f>
        <v>258</v>
      </c>
      <c r="B259" s="65" t="str">
        <f>'Order Form'!N276</f>
        <v/>
      </c>
      <c r="C259" s="1">
        <f>'Order Form'!$E$2</f>
        <v>0</v>
      </c>
      <c r="D259" s="1">
        <f>'Order Form'!$E$3</f>
        <v>0</v>
      </c>
      <c r="E259" s="1">
        <f>'Order Form'!$E$4</f>
        <v>0</v>
      </c>
      <c r="F259" s="1">
        <f>'Order Form'!$E$5</f>
        <v>0</v>
      </c>
      <c r="G259" s="1">
        <f>'Order Form'!$E$7</f>
        <v>0</v>
      </c>
      <c r="H259" s="1">
        <f>'Order Form'!$E$6</f>
        <v>0</v>
      </c>
      <c r="I259" s="1">
        <f>'Order Form'!$E$9</f>
        <v>0</v>
      </c>
      <c r="J259" s="1" t="str">
        <f>'Order Form'!$E$10 &amp; ""</f>
        <v/>
      </c>
      <c r="K259" s="1">
        <f>IF('Order Form'!D276="",'Order Form'!C276,'Order Form'!D276)</f>
        <v>0</v>
      </c>
      <c r="L259" s="1">
        <f>'Order Form'!E276</f>
        <v>0</v>
      </c>
      <c r="M259" s="1">
        <f>'Order Form'!F276</f>
        <v>0</v>
      </c>
      <c r="N259" s="1">
        <f>'Order Form'!J276</f>
        <v>0</v>
      </c>
      <c r="O259" s="1">
        <f>'Order Form'!H276</f>
        <v>0</v>
      </c>
      <c r="P259" s="1">
        <f>'Order Form'!I276</f>
        <v>0</v>
      </c>
      <c r="Q259" s="1" t="str">
        <f>'Order Form'!K276 &amp; ""</f>
        <v/>
      </c>
      <c r="R259" s="1" t="str">
        <f>'Order Form'!M276 &amp; ""</f>
        <v/>
      </c>
      <c r="S259" s="2" t="str">
        <f>'Order Form'!C276 &amp; ""</f>
        <v/>
      </c>
      <c r="T259" s="2" t="str">
        <f>'Order Form'!L276 &amp; ""</f>
        <v/>
      </c>
      <c r="U259" s="2" t="str">
        <f>'Order Form'!$E$12</f>
        <v>YES</v>
      </c>
      <c r="V259" s="13" t="str">
        <f>'Order Form'!$E$13</f>
        <v>ASAP (order with branding can take up to 3 business days to dispatch)</v>
      </c>
      <c r="W259" s="12" t="str">
        <f>'Order Form'!$E$15</f>
        <v>FREE gift card</v>
      </c>
      <c r="X259" s="12" t="str">
        <f>'Order Form'!$E$16</f>
        <v>No thanks</v>
      </c>
      <c r="Y259" s="12" t="str">
        <f t="shared" ref="Y259:Y302" si="12">IF($W$2="FREE gift card","No","Yes")</f>
        <v>No</v>
      </c>
      <c r="Z259" s="12" t="str">
        <f t="shared" ref="Z259:Z302" si="13">IF(X259="No Thanks","No","Yes")</f>
        <v>No</v>
      </c>
      <c r="AA259" s="12"/>
      <c r="AB259" s="12"/>
      <c r="AC259" s="12"/>
      <c r="AD259" s="12"/>
      <c r="AE259" s="19">
        <f ca="1">IF(N259="","",IFERROR(INDIRECT("Postcodes!$C"&amp;SUMPRODUCT(--(Postcodes!$A$2:$A$100&lt;=N259)*(Postcodes!$B$2:$B$100&gt;=N259), ROW(Postcodes!$A$2:$A$100))),"WRONG CODE"))</f>
        <v>0</v>
      </c>
      <c r="AF259" s="12"/>
      <c r="AG259" s="17"/>
      <c r="AH259" s="12"/>
      <c r="AI259" s="12"/>
      <c r="AJ259" s="12"/>
      <c r="AK259" s="12"/>
      <c r="AL259" s="12" t="str">
        <f t="shared" ref="AL259:AL302" si="14">IF(AND(V259="ASAP (order with branding can take up to 3 business days to dispatch)",W259="FREE gift card",X259="No Thanks"),"asap","")</f>
        <v>asap</v>
      </c>
    </row>
    <row r="260" spans="1:38" ht="15">
      <c r="A260" s="12">
        <f>'Order Form'!A277</f>
        <v>259</v>
      </c>
      <c r="B260" s="65" t="str">
        <f>'Order Form'!N277</f>
        <v/>
      </c>
      <c r="C260" s="1">
        <f>'Order Form'!$E$2</f>
        <v>0</v>
      </c>
      <c r="D260" s="1">
        <f>'Order Form'!$E$3</f>
        <v>0</v>
      </c>
      <c r="E260" s="1">
        <f>'Order Form'!$E$4</f>
        <v>0</v>
      </c>
      <c r="F260" s="1">
        <f>'Order Form'!$E$5</f>
        <v>0</v>
      </c>
      <c r="G260" s="1">
        <f>'Order Form'!$E$7</f>
        <v>0</v>
      </c>
      <c r="H260" s="1">
        <f>'Order Form'!$E$6</f>
        <v>0</v>
      </c>
      <c r="I260" s="1">
        <f>'Order Form'!$E$9</f>
        <v>0</v>
      </c>
      <c r="J260" s="1" t="str">
        <f>'Order Form'!$E$10 &amp; ""</f>
        <v/>
      </c>
      <c r="K260" s="1">
        <f>IF('Order Form'!D277="",'Order Form'!C277,'Order Form'!D277)</f>
        <v>0</v>
      </c>
      <c r="L260" s="1">
        <f>'Order Form'!E277</f>
        <v>0</v>
      </c>
      <c r="M260" s="1">
        <f>'Order Form'!F277</f>
        <v>0</v>
      </c>
      <c r="N260" s="1">
        <f>'Order Form'!J277</f>
        <v>0</v>
      </c>
      <c r="O260" s="1">
        <f>'Order Form'!H277</f>
        <v>0</v>
      </c>
      <c r="P260" s="1">
        <f>'Order Form'!I277</f>
        <v>0</v>
      </c>
      <c r="Q260" s="1" t="str">
        <f>'Order Form'!K277 &amp; ""</f>
        <v/>
      </c>
      <c r="R260" s="1" t="str">
        <f>'Order Form'!M277 &amp; ""</f>
        <v/>
      </c>
      <c r="S260" s="2" t="str">
        <f>'Order Form'!C277 &amp; ""</f>
        <v/>
      </c>
      <c r="T260" s="2" t="str">
        <f>'Order Form'!L277 &amp; ""</f>
        <v/>
      </c>
      <c r="U260" s="2" t="str">
        <f>'Order Form'!$E$12</f>
        <v>YES</v>
      </c>
      <c r="V260" s="13" t="str">
        <f>'Order Form'!$E$13</f>
        <v>ASAP (order with branding can take up to 3 business days to dispatch)</v>
      </c>
      <c r="W260" s="12" t="str">
        <f>'Order Form'!$E$15</f>
        <v>FREE gift card</v>
      </c>
      <c r="X260" s="12" t="str">
        <f>'Order Form'!$E$16</f>
        <v>No thanks</v>
      </c>
      <c r="Y260" s="12" t="str">
        <f t="shared" si="12"/>
        <v>No</v>
      </c>
      <c r="Z260" s="12" t="str">
        <f t="shared" si="13"/>
        <v>No</v>
      </c>
      <c r="AA260" s="12"/>
      <c r="AB260" s="12"/>
      <c r="AC260" s="12"/>
      <c r="AD260" s="12"/>
      <c r="AE260" s="19">
        <f ca="1">IF(N260="","",IFERROR(INDIRECT("Postcodes!$C"&amp;SUMPRODUCT(--(Postcodes!$A$2:$A$100&lt;=N260)*(Postcodes!$B$2:$B$100&gt;=N260), ROW(Postcodes!$A$2:$A$100))),"WRONG CODE"))</f>
        <v>0</v>
      </c>
      <c r="AF260" s="12"/>
      <c r="AG260" s="17"/>
      <c r="AH260" s="12"/>
      <c r="AI260" s="12"/>
      <c r="AJ260" s="12"/>
      <c r="AK260" s="12"/>
      <c r="AL260" s="12" t="str">
        <f t="shared" si="14"/>
        <v>asap</v>
      </c>
    </row>
    <row r="261" spans="1:38" ht="15">
      <c r="A261" s="12">
        <f>'Order Form'!A278</f>
        <v>260</v>
      </c>
      <c r="B261" s="65" t="str">
        <f>'Order Form'!N278</f>
        <v/>
      </c>
      <c r="C261" s="1">
        <f>'Order Form'!$E$2</f>
        <v>0</v>
      </c>
      <c r="D261" s="1">
        <f>'Order Form'!$E$3</f>
        <v>0</v>
      </c>
      <c r="E261" s="1">
        <f>'Order Form'!$E$4</f>
        <v>0</v>
      </c>
      <c r="F261" s="1">
        <f>'Order Form'!$E$5</f>
        <v>0</v>
      </c>
      <c r="G261" s="1">
        <f>'Order Form'!$E$7</f>
        <v>0</v>
      </c>
      <c r="H261" s="1">
        <f>'Order Form'!$E$6</f>
        <v>0</v>
      </c>
      <c r="I261" s="1">
        <f>'Order Form'!$E$9</f>
        <v>0</v>
      </c>
      <c r="J261" s="1" t="str">
        <f>'Order Form'!$E$10 &amp; ""</f>
        <v/>
      </c>
      <c r="K261" s="1">
        <f>IF('Order Form'!D278="",'Order Form'!C278,'Order Form'!D278)</f>
        <v>0</v>
      </c>
      <c r="L261" s="1">
        <f>'Order Form'!E278</f>
        <v>0</v>
      </c>
      <c r="M261" s="1">
        <f>'Order Form'!F278</f>
        <v>0</v>
      </c>
      <c r="N261" s="1">
        <f>'Order Form'!J278</f>
        <v>0</v>
      </c>
      <c r="O261" s="1">
        <f>'Order Form'!H278</f>
        <v>0</v>
      </c>
      <c r="P261" s="1">
        <f>'Order Form'!I278</f>
        <v>0</v>
      </c>
      <c r="Q261" s="1" t="str">
        <f>'Order Form'!K278 &amp; ""</f>
        <v/>
      </c>
      <c r="R261" s="1" t="str">
        <f>'Order Form'!M278 &amp; ""</f>
        <v/>
      </c>
      <c r="S261" s="2" t="str">
        <f>'Order Form'!C278 &amp; ""</f>
        <v/>
      </c>
      <c r="T261" s="2" t="str">
        <f>'Order Form'!L278 &amp; ""</f>
        <v/>
      </c>
      <c r="U261" s="2" t="str">
        <f>'Order Form'!$E$12</f>
        <v>YES</v>
      </c>
      <c r="V261" s="13" t="str">
        <f>'Order Form'!$E$13</f>
        <v>ASAP (order with branding can take up to 3 business days to dispatch)</v>
      </c>
      <c r="W261" s="12" t="str">
        <f>'Order Form'!$E$15</f>
        <v>FREE gift card</v>
      </c>
      <c r="X261" s="12" t="str">
        <f>'Order Form'!$E$16</f>
        <v>No thanks</v>
      </c>
      <c r="Y261" s="12" t="str">
        <f t="shared" si="12"/>
        <v>No</v>
      </c>
      <c r="Z261" s="12" t="str">
        <f t="shared" si="13"/>
        <v>No</v>
      </c>
      <c r="AA261" s="12"/>
      <c r="AB261" s="12"/>
      <c r="AC261" s="12"/>
      <c r="AD261" s="12"/>
      <c r="AE261" s="19">
        <f ca="1">IF(N261="","",IFERROR(INDIRECT("Postcodes!$C"&amp;SUMPRODUCT(--(Postcodes!$A$2:$A$100&lt;=N261)*(Postcodes!$B$2:$B$100&gt;=N261), ROW(Postcodes!$A$2:$A$100))),"WRONG CODE"))</f>
        <v>0</v>
      </c>
      <c r="AF261" s="12"/>
      <c r="AG261" s="17"/>
      <c r="AH261" s="12"/>
      <c r="AI261" s="12"/>
      <c r="AJ261" s="12"/>
      <c r="AK261" s="12"/>
      <c r="AL261" s="12" t="str">
        <f t="shared" si="14"/>
        <v>asap</v>
      </c>
    </row>
    <row r="262" spans="1:38" ht="15">
      <c r="A262" s="12">
        <f>'Order Form'!A279</f>
        <v>261</v>
      </c>
      <c r="B262" s="65" t="str">
        <f>'Order Form'!N279</f>
        <v/>
      </c>
      <c r="C262" s="1">
        <f>'Order Form'!$E$2</f>
        <v>0</v>
      </c>
      <c r="D262" s="1">
        <f>'Order Form'!$E$3</f>
        <v>0</v>
      </c>
      <c r="E262" s="1">
        <f>'Order Form'!$E$4</f>
        <v>0</v>
      </c>
      <c r="F262" s="1">
        <f>'Order Form'!$E$5</f>
        <v>0</v>
      </c>
      <c r="G262" s="1">
        <f>'Order Form'!$E$7</f>
        <v>0</v>
      </c>
      <c r="H262" s="1">
        <f>'Order Form'!$E$6</f>
        <v>0</v>
      </c>
      <c r="I262" s="1">
        <f>'Order Form'!$E$9</f>
        <v>0</v>
      </c>
      <c r="J262" s="1" t="str">
        <f>'Order Form'!$E$10 &amp; ""</f>
        <v/>
      </c>
      <c r="K262" s="1">
        <f>IF('Order Form'!D279="",'Order Form'!C279,'Order Form'!D279)</f>
        <v>0</v>
      </c>
      <c r="L262" s="1">
        <f>'Order Form'!E279</f>
        <v>0</v>
      </c>
      <c r="M262" s="1">
        <f>'Order Form'!F279</f>
        <v>0</v>
      </c>
      <c r="N262" s="1">
        <f>'Order Form'!J279</f>
        <v>0</v>
      </c>
      <c r="O262" s="1">
        <f>'Order Form'!H279</f>
        <v>0</v>
      </c>
      <c r="P262" s="1">
        <f>'Order Form'!I279</f>
        <v>0</v>
      </c>
      <c r="Q262" s="1" t="str">
        <f>'Order Form'!K279 &amp; ""</f>
        <v/>
      </c>
      <c r="R262" s="1" t="str">
        <f>'Order Form'!M279 &amp; ""</f>
        <v/>
      </c>
      <c r="S262" s="2" t="str">
        <f>'Order Form'!C279 &amp; ""</f>
        <v/>
      </c>
      <c r="T262" s="2" t="str">
        <f>'Order Form'!L279 &amp; ""</f>
        <v/>
      </c>
      <c r="U262" s="2" t="str">
        <f>'Order Form'!$E$12</f>
        <v>YES</v>
      </c>
      <c r="V262" s="13" t="str">
        <f>'Order Form'!$E$13</f>
        <v>ASAP (order with branding can take up to 3 business days to dispatch)</v>
      </c>
      <c r="W262" s="12" t="str">
        <f>'Order Form'!$E$15</f>
        <v>FREE gift card</v>
      </c>
      <c r="X262" s="12" t="str">
        <f>'Order Form'!$E$16</f>
        <v>No thanks</v>
      </c>
      <c r="Y262" s="12" t="str">
        <f t="shared" si="12"/>
        <v>No</v>
      </c>
      <c r="Z262" s="12" t="str">
        <f t="shared" si="13"/>
        <v>No</v>
      </c>
      <c r="AA262" s="12"/>
      <c r="AB262" s="12"/>
      <c r="AC262" s="12"/>
      <c r="AD262" s="12"/>
      <c r="AE262" s="19">
        <f ca="1">IF(N262="","",IFERROR(INDIRECT("Postcodes!$C"&amp;SUMPRODUCT(--(Postcodes!$A$2:$A$100&lt;=N262)*(Postcodes!$B$2:$B$100&gt;=N262), ROW(Postcodes!$A$2:$A$100))),"WRONG CODE"))</f>
        <v>0</v>
      </c>
      <c r="AF262" s="12"/>
      <c r="AG262" s="17"/>
      <c r="AH262" s="12"/>
      <c r="AI262" s="12"/>
      <c r="AJ262" s="12"/>
      <c r="AK262" s="12"/>
      <c r="AL262" s="12" t="str">
        <f t="shared" si="14"/>
        <v>asap</v>
      </c>
    </row>
    <row r="263" spans="1:38" ht="15">
      <c r="A263" s="12">
        <f>'Order Form'!A280</f>
        <v>262</v>
      </c>
      <c r="B263" s="65" t="str">
        <f>'Order Form'!N280</f>
        <v/>
      </c>
      <c r="C263" s="1">
        <f>'Order Form'!$E$2</f>
        <v>0</v>
      </c>
      <c r="D263" s="1">
        <f>'Order Form'!$E$3</f>
        <v>0</v>
      </c>
      <c r="E263" s="1">
        <f>'Order Form'!$E$4</f>
        <v>0</v>
      </c>
      <c r="F263" s="1">
        <f>'Order Form'!$E$5</f>
        <v>0</v>
      </c>
      <c r="G263" s="1">
        <f>'Order Form'!$E$7</f>
        <v>0</v>
      </c>
      <c r="H263" s="1">
        <f>'Order Form'!$E$6</f>
        <v>0</v>
      </c>
      <c r="I263" s="1">
        <f>'Order Form'!$E$9</f>
        <v>0</v>
      </c>
      <c r="J263" s="1" t="str">
        <f>'Order Form'!$E$10 &amp; ""</f>
        <v/>
      </c>
      <c r="K263" s="1">
        <f>IF('Order Form'!D280="",'Order Form'!C280,'Order Form'!D280)</f>
        <v>0</v>
      </c>
      <c r="L263" s="1">
        <f>'Order Form'!E280</f>
        <v>0</v>
      </c>
      <c r="M263" s="1">
        <f>'Order Form'!F280</f>
        <v>0</v>
      </c>
      <c r="N263" s="1">
        <f>'Order Form'!J280</f>
        <v>0</v>
      </c>
      <c r="O263" s="1">
        <f>'Order Form'!H280</f>
        <v>0</v>
      </c>
      <c r="P263" s="1">
        <f>'Order Form'!I280</f>
        <v>0</v>
      </c>
      <c r="Q263" s="1" t="str">
        <f>'Order Form'!K280 &amp; ""</f>
        <v/>
      </c>
      <c r="R263" s="1" t="str">
        <f>'Order Form'!M280 &amp; ""</f>
        <v/>
      </c>
      <c r="S263" s="2" t="str">
        <f>'Order Form'!C280 &amp; ""</f>
        <v/>
      </c>
      <c r="T263" s="2" t="str">
        <f>'Order Form'!L280 &amp; ""</f>
        <v/>
      </c>
      <c r="U263" s="2" t="str">
        <f>'Order Form'!$E$12</f>
        <v>YES</v>
      </c>
      <c r="V263" s="13" t="str">
        <f>'Order Form'!$E$13</f>
        <v>ASAP (order with branding can take up to 3 business days to dispatch)</v>
      </c>
      <c r="W263" s="12" t="str">
        <f>'Order Form'!$E$15</f>
        <v>FREE gift card</v>
      </c>
      <c r="X263" s="12" t="str">
        <f>'Order Form'!$E$16</f>
        <v>No thanks</v>
      </c>
      <c r="Y263" s="12" t="str">
        <f t="shared" si="12"/>
        <v>No</v>
      </c>
      <c r="Z263" s="12" t="str">
        <f t="shared" si="13"/>
        <v>No</v>
      </c>
      <c r="AA263" s="12"/>
      <c r="AB263" s="12"/>
      <c r="AC263" s="12"/>
      <c r="AD263" s="12"/>
      <c r="AE263" s="19">
        <f ca="1">IF(N263="","",IFERROR(INDIRECT("Postcodes!$C"&amp;SUMPRODUCT(--(Postcodes!$A$2:$A$100&lt;=N263)*(Postcodes!$B$2:$B$100&gt;=N263), ROW(Postcodes!$A$2:$A$100))),"WRONG CODE"))</f>
        <v>0</v>
      </c>
      <c r="AF263" s="12"/>
      <c r="AG263" s="17"/>
      <c r="AH263" s="12"/>
      <c r="AI263" s="12"/>
      <c r="AJ263" s="12"/>
      <c r="AK263" s="12"/>
      <c r="AL263" s="12" t="str">
        <f t="shared" si="14"/>
        <v>asap</v>
      </c>
    </row>
    <row r="264" spans="1:38" ht="15">
      <c r="A264" s="12">
        <f>'Order Form'!A281</f>
        <v>263</v>
      </c>
      <c r="B264" s="65" t="str">
        <f>'Order Form'!N281</f>
        <v/>
      </c>
      <c r="C264" s="1">
        <f>'Order Form'!$E$2</f>
        <v>0</v>
      </c>
      <c r="D264" s="1">
        <f>'Order Form'!$E$3</f>
        <v>0</v>
      </c>
      <c r="E264" s="1">
        <f>'Order Form'!$E$4</f>
        <v>0</v>
      </c>
      <c r="F264" s="1">
        <f>'Order Form'!$E$5</f>
        <v>0</v>
      </c>
      <c r="G264" s="1">
        <f>'Order Form'!$E$7</f>
        <v>0</v>
      </c>
      <c r="H264" s="1">
        <f>'Order Form'!$E$6</f>
        <v>0</v>
      </c>
      <c r="I264" s="1">
        <f>'Order Form'!$E$9</f>
        <v>0</v>
      </c>
      <c r="J264" s="1" t="str">
        <f>'Order Form'!$E$10 &amp; ""</f>
        <v/>
      </c>
      <c r="K264" s="1">
        <f>IF('Order Form'!D281="",'Order Form'!C281,'Order Form'!D281)</f>
        <v>0</v>
      </c>
      <c r="L264" s="1">
        <f>'Order Form'!E281</f>
        <v>0</v>
      </c>
      <c r="M264" s="1">
        <f>'Order Form'!F281</f>
        <v>0</v>
      </c>
      <c r="N264" s="1">
        <f>'Order Form'!J281</f>
        <v>0</v>
      </c>
      <c r="O264" s="1">
        <f>'Order Form'!H281</f>
        <v>0</v>
      </c>
      <c r="P264" s="1">
        <f>'Order Form'!I281</f>
        <v>0</v>
      </c>
      <c r="Q264" s="1" t="str">
        <f>'Order Form'!K281 &amp; ""</f>
        <v/>
      </c>
      <c r="R264" s="1" t="str">
        <f>'Order Form'!M281 &amp; ""</f>
        <v/>
      </c>
      <c r="S264" s="2" t="str">
        <f>'Order Form'!C281 &amp; ""</f>
        <v/>
      </c>
      <c r="T264" s="2" t="str">
        <f>'Order Form'!L281 &amp; ""</f>
        <v/>
      </c>
      <c r="U264" s="2" t="str">
        <f>'Order Form'!$E$12</f>
        <v>YES</v>
      </c>
      <c r="V264" s="13" t="str">
        <f>'Order Form'!$E$13</f>
        <v>ASAP (order with branding can take up to 3 business days to dispatch)</v>
      </c>
      <c r="W264" s="12" t="str">
        <f>'Order Form'!$E$15</f>
        <v>FREE gift card</v>
      </c>
      <c r="X264" s="12" t="str">
        <f>'Order Form'!$E$16</f>
        <v>No thanks</v>
      </c>
      <c r="Y264" s="12" t="str">
        <f t="shared" si="12"/>
        <v>No</v>
      </c>
      <c r="Z264" s="12" t="str">
        <f t="shared" si="13"/>
        <v>No</v>
      </c>
      <c r="AA264" s="12"/>
      <c r="AB264" s="12"/>
      <c r="AC264" s="12"/>
      <c r="AD264" s="12"/>
      <c r="AE264" s="19">
        <f ca="1">IF(N264="","",IFERROR(INDIRECT("Postcodes!$C"&amp;SUMPRODUCT(--(Postcodes!$A$2:$A$100&lt;=N264)*(Postcodes!$B$2:$B$100&gt;=N264), ROW(Postcodes!$A$2:$A$100))),"WRONG CODE"))</f>
        <v>0</v>
      </c>
      <c r="AF264" s="12"/>
      <c r="AG264" s="17"/>
      <c r="AH264" s="12"/>
      <c r="AI264" s="12"/>
      <c r="AJ264" s="12"/>
      <c r="AK264" s="12"/>
      <c r="AL264" s="12" t="str">
        <f t="shared" si="14"/>
        <v>asap</v>
      </c>
    </row>
    <row r="265" spans="1:38" ht="15">
      <c r="A265" s="12">
        <f>'Order Form'!A282</f>
        <v>264</v>
      </c>
      <c r="B265" s="65" t="str">
        <f>'Order Form'!N282</f>
        <v/>
      </c>
      <c r="C265" s="1">
        <f>'Order Form'!$E$2</f>
        <v>0</v>
      </c>
      <c r="D265" s="1">
        <f>'Order Form'!$E$3</f>
        <v>0</v>
      </c>
      <c r="E265" s="1">
        <f>'Order Form'!$E$4</f>
        <v>0</v>
      </c>
      <c r="F265" s="1">
        <f>'Order Form'!$E$5</f>
        <v>0</v>
      </c>
      <c r="G265" s="1">
        <f>'Order Form'!$E$7</f>
        <v>0</v>
      </c>
      <c r="H265" s="1">
        <f>'Order Form'!$E$6</f>
        <v>0</v>
      </c>
      <c r="I265" s="1">
        <f>'Order Form'!$E$9</f>
        <v>0</v>
      </c>
      <c r="J265" s="1" t="str">
        <f>'Order Form'!$E$10 &amp; ""</f>
        <v/>
      </c>
      <c r="K265" s="1">
        <f>IF('Order Form'!D282="",'Order Form'!C282,'Order Form'!D282)</f>
        <v>0</v>
      </c>
      <c r="L265" s="1">
        <f>'Order Form'!E282</f>
        <v>0</v>
      </c>
      <c r="M265" s="1">
        <f>'Order Form'!F282</f>
        <v>0</v>
      </c>
      <c r="N265" s="1">
        <f>'Order Form'!J282</f>
        <v>0</v>
      </c>
      <c r="O265" s="1">
        <f>'Order Form'!H282</f>
        <v>0</v>
      </c>
      <c r="P265" s="1">
        <f>'Order Form'!I282</f>
        <v>0</v>
      </c>
      <c r="Q265" s="1" t="str">
        <f>'Order Form'!K282 &amp; ""</f>
        <v/>
      </c>
      <c r="R265" s="1" t="str">
        <f>'Order Form'!M282 &amp; ""</f>
        <v/>
      </c>
      <c r="S265" s="2" t="str">
        <f>'Order Form'!C282 &amp; ""</f>
        <v/>
      </c>
      <c r="T265" s="2" t="str">
        <f>'Order Form'!L282 &amp; ""</f>
        <v/>
      </c>
      <c r="U265" s="2" t="str">
        <f>'Order Form'!$E$12</f>
        <v>YES</v>
      </c>
      <c r="V265" s="13" t="str">
        <f>'Order Form'!$E$13</f>
        <v>ASAP (order with branding can take up to 3 business days to dispatch)</v>
      </c>
      <c r="W265" s="12" t="str">
        <f>'Order Form'!$E$15</f>
        <v>FREE gift card</v>
      </c>
      <c r="X265" s="12" t="str">
        <f>'Order Form'!$E$16</f>
        <v>No thanks</v>
      </c>
      <c r="Y265" s="12" t="str">
        <f t="shared" si="12"/>
        <v>No</v>
      </c>
      <c r="Z265" s="12" t="str">
        <f t="shared" si="13"/>
        <v>No</v>
      </c>
      <c r="AA265" s="12"/>
      <c r="AB265" s="12"/>
      <c r="AC265" s="12"/>
      <c r="AD265" s="12"/>
      <c r="AE265" s="19">
        <f ca="1">IF(N265="","",IFERROR(INDIRECT("Postcodes!$C"&amp;SUMPRODUCT(--(Postcodes!$A$2:$A$100&lt;=N265)*(Postcodes!$B$2:$B$100&gt;=N265), ROW(Postcodes!$A$2:$A$100))),"WRONG CODE"))</f>
        <v>0</v>
      </c>
      <c r="AF265" s="12"/>
      <c r="AG265" s="17"/>
      <c r="AH265" s="12"/>
      <c r="AI265" s="12"/>
      <c r="AJ265" s="12"/>
      <c r="AK265" s="12"/>
      <c r="AL265" s="12" t="str">
        <f t="shared" si="14"/>
        <v>asap</v>
      </c>
    </row>
    <row r="266" spans="1:38" ht="15">
      <c r="A266" s="12">
        <f>'Order Form'!A283</f>
        <v>265</v>
      </c>
      <c r="B266" s="65" t="str">
        <f>'Order Form'!N283</f>
        <v/>
      </c>
      <c r="C266" s="1">
        <f>'Order Form'!$E$2</f>
        <v>0</v>
      </c>
      <c r="D266" s="1">
        <f>'Order Form'!$E$3</f>
        <v>0</v>
      </c>
      <c r="E266" s="1">
        <f>'Order Form'!$E$4</f>
        <v>0</v>
      </c>
      <c r="F266" s="1">
        <f>'Order Form'!$E$5</f>
        <v>0</v>
      </c>
      <c r="G266" s="1">
        <f>'Order Form'!$E$7</f>
        <v>0</v>
      </c>
      <c r="H266" s="1">
        <f>'Order Form'!$E$6</f>
        <v>0</v>
      </c>
      <c r="I266" s="1">
        <f>'Order Form'!$E$9</f>
        <v>0</v>
      </c>
      <c r="J266" s="1" t="str">
        <f>'Order Form'!$E$10 &amp; ""</f>
        <v/>
      </c>
      <c r="K266" s="1">
        <f>IF('Order Form'!D283="",'Order Form'!C283,'Order Form'!D283)</f>
        <v>0</v>
      </c>
      <c r="L266" s="1">
        <f>'Order Form'!E283</f>
        <v>0</v>
      </c>
      <c r="M266" s="1">
        <f>'Order Form'!F283</f>
        <v>0</v>
      </c>
      <c r="N266" s="1">
        <f>'Order Form'!J283</f>
        <v>0</v>
      </c>
      <c r="O266" s="1">
        <f>'Order Form'!H283</f>
        <v>0</v>
      </c>
      <c r="P266" s="1">
        <f>'Order Form'!I283</f>
        <v>0</v>
      </c>
      <c r="Q266" s="1" t="str">
        <f>'Order Form'!K283 &amp; ""</f>
        <v/>
      </c>
      <c r="R266" s="1" t="str">
        <f>'Order Form'!M283 &amp; ""</f>
        <v/>
      </c>
      <c r="S266" s="2" t="str">
        <f>'Order Form'!C283 &amp; ""</f>
        <v/>
      </c>
      <c r="T266" s="2" t="str">
        <f>'Order Form'!L283 &amp; ""</f>
        <v/>
      </c>
      <c r="U266" s="2" t="str">
        <f>'Order Form'!$E$12</f>
        <v>YES</v>
      </c>
      <c r="V266" s="13" t="str">
        <f>'Order Form'!$E$13</f>
        <v>ASAP (order with branding can take up to 3 business days to dispatch)</v>
      </c>
      <c r="W266" s="12" t="str">
        <f>'Order Form'!$E$15</f>
        <v>FREE gift card</v>
      </c>
      <c r="X266" s="12" t="str">
        <f>'Order Form'!$E$16</f>
        <v>No thanks</v>
      </c>
      <c r="Y266" s="12" t="str">
        <f t="shared" si="12"/>
        <v>No</v>
      </c>
      <c r="Z266" s="12" t="str">
        <f t="shared" si="13"/>
        <v>No</v>
      </c>
      <c r="AA266" s="12"/>
      <c r="AB266" s="12"/>
      <c r="AC266" s="12"/>
      <c r="AD266" s="12"/>
      <c r="AE266" s="19">
        <f ca="1">IF(N266="","",IFERROR(INDIRECT("Postcodes!$C"&amp;SUMPRODUCT(--(Postcodes!$A$2:$A$100&lt;=N266)*(Postcodes!$B$2:$B$100&gt;=N266), ROW(Postcodes!$A$2:$A$100))),"WRONG CODE"))</f>
        <v>0</v>
      </c>
      <c r="AF266" s="12"/>
      <c r="AG266" s="17"/>
      <c r="AH266" s="12"/>
      <c r="AI266" s="12"/>
      <c r="AJ266" s="12"/>
      <c r="AK266" s="12"/>
      <c r="AL266" s="12" t="str">
        <f t="shared" si="14"/>
        <v>asap</v>
      </c>
    </row>
    <row r="267" spans="1:38" ht="15">
      <c r="A267" s="12">
        <f>'Order Form'!A284</f>
        <v>266</v>
      </c>
      <c r="B267" s="65" t="str">
        <f>'Order Form'!N284</f>
        <v/>
      </c>
      <c r="C267" s="1">
        <f>'Order Form'!$E$2</f>
        <v>0</v>
      </c>
      <c r="D267" s="1">
        <f>'Order Form'!$E$3</f>
        <v>0</v>
      </c>
      <c r="E267" s="1">
        <f>'Order Form'!$E$4</f>
        <v>0</v>
      </c>
      <c r="F267" s="1">
        <f>'Order Form'!$E$5</f>
        <v>0</v>
      </c>
      <c r="G267" s="1">
        <f>'Order Form'!$E$7</f>
        <v>0</v>
      </c>
      <c r="H267" s="1">
        <f>'Order Form'!$E$6</f>
        <v>0</v>
      </c>
      <c r="I267" s="1">
        <f>'Order Form'!$E$9</f>
        <v>0</v>
      </c>
      <c r="J267" s="1" t="str">
        <f>'Order Form'!$E$10 &amp; ""</f>
        <v/>
      </c>
      <c r="K267" s="1">
        <f>IF('Order Form'!D284="",'Order Form'!C284,'Order Form'!D284)</f>
        <v>0</v>
      </c>
      <c r="L267" s="1">
        <f>'Order Form'!E284</f>
        <v>0</v>
      </c>
      <c r="M267" s="1">
        <f>'Order Form'!F284</f>
        <v>0</v>
      </c>
      <c r="N267" s="1">
        <f>'Order Form'!J284</f>
        <v>0</v>
      </c>
      <c r="O267" s="1">
        <f>'Order Form'!H284</f>
        <v>0</v>
      </c>
      <c r="P267" s="1">
        <f>'Order Form'!I284</f>
        <v>0</v>
      </c>
      <c r="Q267" s="1" t="str">
        <f>'Order Form'!K284 &amp; ""</f>
        <v/>
      </c>
      <c r="R267" s="1" t="str">
        <f>'Order Form'!M284 &amp; ""</f>
        <v/>
      </c>
      <c r="S267" s="2" t="str">
        <f>'Order Form'!C284 &amp; ""</f>
        <v/>
      </c>
      <c r="T267" s="2" t="str">
        <f>'Order Form'!L284 &amp; ""</f>
        <v/>
      </c>
      <c r="U267" s="2" t="str">
        <f>'Order Form'!$E$12</f>
        <v>YES</v>
      </c>
      <c r="V267" s="13" t="str">
        <f>'Order Form'!$E$13</f>
        <v>ASAP (order with branding can take up to 3 business days to dispatch)</v>
      </c>
      <c r="W267" s="12" t="str">
        <f>'Order Form'!$E$15</f>
        <v>FREE gift card</v>
      </c>
      <c r="X267" s="12" t="str">
        <f>'Order Form'!$E$16</f>
        <v>No thanks</v>
      </c>
      <c r="Y267" s="12" t="str">
        <f t="shared" si="12"/>
        <v>No</v>
      </c>
      <c r="Z267" s="12" t="str">
        <f t="shared" si="13"/>
        <v>No</v>
      </c>
      <c r="AA267" s="12"/>
      <c r="AB267" s="12"/>
      <c r="AC267" s="12"/>
      <c r="AD267" s="12"/>
      <c r="AE267" s="19">
        <f ca="1">IF(N267="","",IFERROR(INDIRECT("Postcodes!$C"&amp;SUMPRODUCT(--(Postcodes!$A$2:$A$100&lt;=N267)*(Postcodes!$B$2:$B$100&gt;=N267), ROW(Postcodes!$A$2:$A$100))),"WRONG CODE"))</f>
        <v>0</v>
      </c>
      <c r="AF267" s="12"/>
      <c r="AG267" s="17"/>
      <c r="AH267" s="12"/>
      <c r="AI267" s="12"/>
      <c r="AJ267" s="12"/>
      <c r="AK267" s="12"/>
      <c r="AL267" s="12" t="str">
        <f t="shared" si="14"/>
        <v>asap</v>
      </c>
    </row>
    <row r="268" spans="1:38" ht="15">
      <c r="A268" s="12">
        <f>'Order Form'!A285</f>
        <v>267</v>
      </c>
      <c r="B268" s="65" t="str">
        <f>'Order Form'!N285</f>
        <v/>
      </c>
      <c r="C268" s="1">
        <f>'Order Form'!$E$2</f>
        <v>0</v>
      </c>
      <c r="D268" s="1">
        <f>'Order Form'!$E$3</f>
        <v>0</v>
      </c>
      <c r="E268" s="1">
        <f>'Order Form'!$E$4</f>
        <v>0</v>
      </c>
      <c r="F268" s="1">
        <f>'Order Form'!$E$5</f>
        <v>0</v>
      </c>
      <c r="G268" s="1">
        <f>'Order Form'!$E$7</f>
        <v>0</v>
      </c>
      <c r="H268" s="1">
        <f>'Order Form'!$E$6</f>
        <v>0</v>
      </c>
      <c r="I268" s="1">
        <f>'Order Form'!$E$9</f>
        <v>0</v>
      </c>
      <c r="J268" s="1" t="str">
        <f>'Order Form'!$E$10 &amp; ""</f>
        <v/>
      </c>
      <c r="K268" s="1">
        <f>IF('Order Form'!D285="",'Order Form'!C285,'Order Form'!D285)</f>
        <v>0</v>
      </c>
      <c r="L268" s="1">
        <f>'Order Form'!E285</f>
        <v>0</v>
      </c>
      <c r="M268" s="1">
        <f>'Order Form'!F285</f>
        <v>0</v>
      </c>
      <c r="N268" s="1">
        <f>'Order Form'!J285</f>
        <v>0</v>
      </c>
      <c r="O268" s="1">
        <f>'Order Form'!H285</f>
        <v>0</v>
      </c>
      <c r="P268" s="1">
        <f>'Order Form'!I285</f>
        <v>0</v>
      </c>
      <c r="Q268" s="1" t="str">
        <f>'Order Form'!K285 &amp; ""</f>
        <v/>
      </c>
      <c r="R268" s="1" t="str">
        <f>'Order Form'!M285 &amp; ""</f>
        <v/>
      </c>
      <c r="S268" s="2" t="str">
        <f>'Order Form'!C285 &amp; ""</f>
        <v/>
      </c>
      <c r="T268" s="2" t="str">
        <f>'Order Form'!L285 &amp; ""</f>
        <v/>
      </c>
      <c r="U268" s="2" t="str">
        <f>'Order Form'!$E$12</f>
        <v>YES</v>
      </c>
      <c r="V268" s="13" t="str">
        <f>'Order Form'!$E$13</f>
        <v>ASAP (order with branding can take up to 3 business days to dispatch)</v>
      </c>
      <c r="W268" s="12" t="str">
        <f>'Order Form'!$E$15</f>
        <v>FREE gift card</v>
      </c>
      <c r="X268" s="12" t="str">
        <f>'Order Form'!$E$16</f>
        <v>No thanks</v>
      </c>
      <c r="Y268" s="12" t="str">
        <f t="shared" si="12"/>
        <v>No</v>
      </c>
      <c r="Z268" s="12" t="str">
        <f t="shared" si="13"/>
        <v>No</v>
      </c>
      <c r="AA268" s="12"/>
      <c r="AB268" s="12"/>
      <c r="AC268" s="12"/>
      <c r="AD268" s="12"/>
      <c r="AE268" s="19">
        <f ca="1">IF(N268="","",IFERROR(INDIRECT("Postcodes!$C"&amp;SUMPRODUCT(--(Postcodes!$A$2:$A$100&lt;=N268)*(Postcodes!$B$2:$B$100&gt;=N268), ROW(Postcodes!$A$2:$A$100))),"WRONG CODE"))</f>
        <v>0</v>
      </c>
      <c r="AF268" s="12"/>
      <c r="AG268" s="17"/>
      <c r="AH268" s="12"/>
      <c r="AI268" s="12"/>
      <c r="AJ268" s="12"/>
      <c r="AK268" s="12"/>
      <c r="AL268" s="12" t="str">
        <f t="shared" si="14"/>
        <v>asap</v>
      </c>
    </row>
    <row r="269" spans="1:38" ht="15">
      <c r="A269" s="12">
        <f>'Order Form'!A286</f>
        <v>268</v>
      </c>
      <c r="B269" s="65" t="str">
        <f>'Order Form'!N286</f>
        <v/>
      </c>
      <c r="C269" s="1">
        <f>'Order Form'!$E$2</f>
        <v>0</v>
      </c>
      <c r="D269" s="1">
        <f>'Order Form'!$E$3</f>
        <v>0</v>
      </c>
      <c r="E269" s="1">
        <f>'Order Form'!$E$4</f>
        <v>0</v>
      </c>
      <c r="F269" s="1">
        <f>'Order Form'!$E$5</f>
        <v>0</v>
      </c>
      <c r="G269" s="1">
        <f>'Order Form'!$E$7</f>
        <v>0</v>
      </c>
      <c r="H269" s="1">
        <f>'Order Form'!$E$6</f>
        <v>0</v>
      </c>
      <c r="I269" s="1">
        <f>'Order Form'!$E$9</f>
        <v>0</v>
      </c>
      <c r="J269" s="1" t="str">
        <f>'Order Form'!$E$10 &amp; ""</f>
        <v/>
      </c>
      <c r="K269" s="1">
        <f>IF('Order Form'!D286="",'Order Form'!C286,'Order Form'!D286)</f>
        <v>0</v>
      </c>
      <c r="L269" s="1">
        <f>'Order Form'!E286</f>
        <v>0</v>
      </c>
      <c r="M269" s="1">
        <f>'Order Form'!F286</f>
        <v>0</v>
      </c>
      <c r="N269" s="1">
        <f>'Order Form'!J286</f>
        <v>0</v>
      </c>
      <c r="O269" s="1">
        <f>'Order Form'!H286</f>
        <v>0</v>
      </c>
      <c r="P269" s="1">
        <f>'Order Form'!I286</f>
        <v>0</v>
      </c>
      <c r="Q269" s="1" t="str">
        <f>'Order Form'!K286 &amp; ""</f>
        <v/>
      </c>
      <c r="R269" s="1" t="str">
        <f>'Order Form'!M286 &amp; ""</f>
        <v/>
      </c>
      <c r="S269" s="2" t="str">
        <f>'Order Form'!C286 &amp; ""</f>
        <v/>
      </c>
      <c r="T269" s="2" t="str">
        <f>'Order Form'!L286 &amp; ""</f>
        <v/>
      </c>
      <c r="U269" s="2" t="str">
        <f>'Order Form'!$E$12</f>
        <v>YES</v>
      </c>
      <c r="V269" s="13" t="str">
        <f>'Order Form'!$E$13</f>
        <v>ASAP (order with branding can take up to 3 business days to dispatch)</v>
      </c>
      <c r="W269" s="12" t="str">
        <f>'Order Form'!$E$15</f>
        <v>FREE gift card</v>
      </c>
      <c r="X269" s="12" t="str">
        <f>'Order Form'!$E$16</f>
        <v>No thanks</v>
      </c>
      <c r="Y269" s="12" t="str">
        <f t="shared" si="12"/>
        <v>No</v>
      </c>
      <c r="Z269" s="12" t="str">
        <f t="shared" si="13"/>
        <v>No</v>
      </c>
      <c r="AA269" s="12"/>
      <c r="AB269" s="12"/>
      <c r="AC269" s="12"/>
      <c r="AD269" s="12"/>
      <c r="AE269" s="19">
        <f ca="1">IF(N269="","",IFERROR(INDIRECT("Postcodes!$C"&amp;SUMPRODUCT(--(Postcodes!$A$2:$A$100&lt;=N269)*(Postcodes!$B$2:$B$100&gt;=N269), ROW(Postcodes!$A$2:$A$100))),"WRONG CODE"))</f>
        <v>0</v>
      </c>
      <c r="AF269" s="12"/>
      <c r="AG269" s="17"/>
      <c r="AH269" s="12"/>
      <c r="AI269" s="12"/>
      <c r="AJ269" s="12"/>
      <c r="AK269" s="12"/>
      <c r="AL269" s="12" t="str">
        <f t="shared" si="14"/>
        <v>asap</v>
      </c>
    </row>
    <row r="270" spans="1:38" ht="15">
      <c r="A270" s="12">
        <f>'Order Form'!A287</f>
        <v>269</v>
      </c>
      <c r="B270" s="65" t="str">
        <f>'Order Form'!N287</f>
        <v/>
      </c>
      <c r="C270" s="1">
        <f>'Order Form'!$E$2</f>
        <v>0</v>
      </c>
      <c r="D270" s="1">
        <f>'Order Form'!$E$3</f>
        <v>0</v>
      </c>
      <c r="E270" s="1">
        <f>'Order Form'!$E$4</f>
        <v>0</v>
      </c>
      <c r="F270" s="1">
        <f>'Order Form'!$E$5</f>
        <v>0</v>
      </c>
      <c r="G270" s="1">
        <f>'Order Form'!$E$7</f>
        <v>0</v>
      </c>
      <c r="H270" s="1">
        <f>'Order Form'!$E$6</f>
        <v>0</v>
      </c>
      <c r="I270" s="1">
        <f>'Order Form'!$E$9</f>
        <v>0</v>
      </c>
      <c r="J270" s="1" t="str">
        <f>'Order Form'!$E$10 &amp; ""</f>
        <v/>
      </c>
      <c r="K270" s="1">
        <f>IF('Order Form'!D287="",'Order Form'!C287,'Order Form'!D287)</f>
        <v>0</v>
      </c>
      <c r="L270" s="1">
        <f>'Order Form'!E287</f>
        <v>0</v>
      </c>
      <c r="M270" s="1">
        <f>'Order Form'!F287</f>
        <v>0</v>
      </c>
      <c r="N270" s="1">
        <f>'Order Form'!J287</f>
        <v>0</v>
      </c>
      <c r="O270" s="1">
        <f>'Order Form'!H287</f>
        <v>0</v>
      </c>
      <c r="P270" s="1">
        <f>'Order Form'!I287</f>
        <v>0</v>
      </c>
      <c r="Q270" s="1" t="str">
        <f>'Order Form'!K287 &amp; ""</f>
        <v/>
      </c>
      <c r="R270" s="1" t="str">
        <f>'Order Form'!M287 &amp; ""</f>
        <v/>
      </c>
      <c r="S270" s="2" t="str">
        <f>'Order Form'!C287 &amp; ""</f>
        <v/>
      </c>
      <c r="T270" s="2" t="str">
        <f>'Order Form'!L287 &amp; ""</f>
        <v/>
      </c>
      <c r="U270" s="2" t="str">
        <f>'Order Form'!$E$12</f>
        <v>YES</v>
      </c>
      <c r="V270" s="13" t="str">
        <f>'Order Form'!$E$13</f>
        <v>ASAP (order with branding can take up to 3 business days to dispatch)</v>
      </c>
      <c r="W270" s="12" t="str">
        <f>'Order Form'!$E$15</f>
        <v>FREE gift card</v>
      </c>
      <c r="X270" s="12" t="str">
        <f>'Order Form'!$E$16</f>
        <v>No thanks</v>
      </c>
      <c r="Y270" s="12" t="str">
        <f t="shared" si="12"/>
        <v>No</v>
      </c>
      <c r="Z270" s="12" t="str">
        <f t="shared" si="13"/>
        <v>No</v>
      </c>
      <c r="AA270" s="12"/>
      <c r="AB270" s="12"/>
      <c r="AC270" s="12"/>
      <c r="AD270" s="12"/>
      <c r="AE270" s="19">
        <f ca="1">IF(N270="","",IFERROR(INDIRECT("Postcodes!$C"&amp;SUMPRODUCT(--(Postcodes!$A$2:$A$100&lt;=N270)*(Postcodes!$B$2:$B$100&gt;=N270), ROW(Postcodes!$A$2:$A$100))),"WRONG CODE"))</f>
        <v>0</v>
      </c>
      <c r="AF270" s="12"/>
      <c r="AG270" s="17"/>
      <c r="AH270" s="12"/>
      <c r="AI270" s="12"/>
      <c r="AJ270" s="12"/>
      <c r="AK270" s="12"/>
      <c r="AL270" s="12" t="str">
        <f t="shared" si="14"/>
        <v>asap</v>
      </c>
    </row>
    <row r="271" spans="1:38" ht="15">
      <c r="A271" s="12">
        <f>'Order Form'!A288</f>
        <v>270</v>
      </c>
      <c r="B271" s="65" t="str">
        <f>'Order Form'!N288</f>
        <v/>
      </c>
      <c r="C271" s="1">
        <f>'Order Form'!$E$2</f>
        <v>0</v>
      </c>
      <c r="D271" s="1">
        <f>'Order Form'!$E$3</f>
        <v>0</v>
      </c>
      <c r="E271" s="1">
        <f>'Order Form'!$E$4</f>
        <v>0</v>
      </c>
      <c r="F271" s="1">
        <f>'Order Form'!$E$5</f>
        <v>0</v>
      </c>
      <c r="G271" s="1">
        <f>'Order Form'!$E$7</f>
        <v>0</v>
      </c>
      <c r="H271" s="1">
        <f>'Order Form'!$E$6</f>
        <v>0</v>
      </c>
      <c r="I271" s="1">
        <f>'Order Form'!$E$9</f>
        <v>0</v>
      </c>
      <c r="J271" s="1" t="str">
        <f>'Order Form'!$E$10 &amp; ""</f>
        <v/>
      </c>
      <c r="K271" s="1">
        <f>IF('Order Form'!D288="",'Order Form'!C288,'Order Form'!D288)</f>
        <v>0</v>
      </c>
      <c r="L271" s="1">
        <f>'Order Form'!E288</f>
        <v>0</v>
      </c>
      <c r="M271" s="1">
        <f>'Order Form'!F288</f>
        <v>0</v>
      </c>
      <c r="N271" s="1">
        <f>'Order Form'!J288</f>
        <v>0</v>
      </c>
      <c r="O271" s="1">
        <f>'Order Form'!H288</f>
        <v>0</v>
      </c>
      <c r="P271" s="1">
        <f>'Order Form'!I288</f>
        <v>0</v>
      </c>
      <c r="Q271" s="1" t="str">
        <f>'Order Form'!K288 &amp; ""</f>
        <v/>
      </c>
      <c r="R271" s="1" t="str">
        <f>'Order Form'!M288 &amp; ""</f>
        <v/>
      </c>
      <c r="S271" s="2" t="str">
        <f>'Order Form'!C288 &amp; ""</f>
        <v/>
      </c>
      <c r="T271" s="2" t="str">
        <f>'Order Form'!L288 &amp; ""</f>
        <v/>
      </c>
      <c r="U271" s="2" t="str">
        <f>'Order Form'!$E$12</f>
        <v>YES</v>
      </c>
      <c r="V271" s="13" t="str">
        <f>'Order Form'!$E$13</f>
        <v>ASAP (order with branding can take up to 3 business days to dispatch)</v>
      </c>
      <c r="W271" s="12" t="str">
        <f>'Order Form'!$E$15</f>
        <v>FREE gift card</v>
      </c>
      <c r="X271" s="12" t="str">
        <f>'Order Form'!$E$16</f>
        <v>No thanks</v>
      </c>
      <c r="Y271" s="12" t="str">
        <f t="shared" si="12"/>
        <v>No</v>
      </c>
      <c r="Z271" s="12" t="str">
        <f t="shared" si="13"/>
        <v>No</v>
      </c>
      <c r="AA271" s="12"/>
      <c r="AB271" s="12"/>
      <c r="AC271" s="12"/>
      <c r="AD271" s="12"/>
      <c r="AE271" s="19">
        <f ca="1">IF(N271="","",IFERROR(INDIRECT("Postcodes!$C"&amp;SUMPRODUCT(--(Postcodes!$A$2:$A$100&lt;=N271)*(Postcodes!$B$2:$B$100&gt;=N271), ROW(Postcodes!$A$2:$A$100))),"WRONG CODE"))</f>
        <v>0</v>
      </c>
      <c r="AF271" s="12"/>
      <c r="AG271" s="17"/>
      <c r="AH271" s="12"/>
      <c r="AI271" s="12"/>
      <c r="AJ271" s="12"/>
      <c r="AK271" s="12"/>
      <c r="AL271" s="12" t="str">
        <f t="shared" si="14"/>
        <v>asap</v>
      </c>
    </row>
    <row r="272" spans="1:38" ht="15">
      <c r="A272" s="12">
        <f>'Order Form'!A289</f>
        <v>271</v>
      </c>
      <c r="B272" s="65" t="str">
        <f>'Order Form'!N289</f>
        <v/>
      </c>
      <c r="C272" s="1">
        <f>'Order Form'!$E$2</f>
        <v>0</v>
      </c>
      <c r="D272" s="1">
        <f>'Order Form'!$E$3</f>
        <v>0</v>
      </c>
      <c r="E272" s="1">
        <f>'Order Form'!$E$4</f>
        <v>0</v>
      </c>
      <c r="F272" s="1">
        <f>'Order Form'!$E$5</f>
        <v>0</v>
      </c>
      <c r="G272" s="1">
        <f>'Order Form'!$E$7</f>
        <v>0</v>
      </c>
      <c r="H272" s="1">
        <f>'Order Form'!$E$6</f>
        <v>0</v>
      </c>
      <c r="I272" s="1">
        <f>'Order Form'!$E$9</f>
        <v>0</v>
      </c>
      <c r="J272" s="1" t="str">
        <f>'Order Form'!$E$10 &amp; ""</f>
        <v/>
      </c>
      <c r="K272" s="1">
        <f>IF('Order Form'!D289="",'Order Form'!C289,'Order Form'!D289)</f>
        <v>0</v>
      </c>
      <c r="L272" s="1">
        <f>'Order Form'!E289</f>
        <v>0</v>
      </c>
      <c r="M272" s="1">
        <f>'Order Form'!F289</f>
        <v>0</v>
      </c>
      <c r="N272" s="1">
        <f>'Order Form'!J289</f>
        <v>0</v>
      </c>
      <c r="O272" s="1">
        <f>'Order Form'!H289</f>
        <v>0</v>
      </c>
      <c r="P272" s="1">
        <f>'Order Form'!I289</f>
        <v>0</v>
      </c>
      <c r="Q272" s="1" t="str">
        <f>'Order Form'!K289 &amp; ""</f>
        <v/>
      </c>
      <c r="R272" s="1" t="str">
        <f>'Order Form'!M289 &amp; ""</f>
        <v/>
      </c>
      <c r="S272" s="2" t="str">
        <f>'Order Form'!C289 &amp; ""</f>
        <v/>
      </c>
      <c r="T272" s="2" t="str">
        <f>'Order Form'!L289 &amp; ""</f>
        <v/>
      </c>
      <c r="U272" s="2" t="str">
        <f>'Order Form'!$E$12</f>
        <v>YES</v>
      </c>
      <c r="V272" s="13" t="str">
        <f>'Order Form'!$E$13</f>
        <v>ASAP (order with branding can take up to 3 business days to dispatch)</v>
      </c>
      <c r="W272" s="12" t="str">
        <f>'Order Form'!$E$15</f>
        <v>FREE gift card</v>
      </c>
      <c r="X272" s="12" t="str">
        <f>'Order Form'!$E$16</f>
        <v>No thanks</v>
      </c>
      <c r="Y272" s="12" t="str">
        <f t="shared" si="12"/>
        <v>No</v>
      </c>
      <c r="Z272" s="12" t="str">
        <f t="shared" si="13"/>
        <v>No</v>
      </c>
      <c r="AA272" s="12"/>
      <c r="AB272" s="12"/>
      <c r="AC272" s="12"/>
      <c r="AD272" s="12"/>
      <c r="AE272" s="19">
        <f ca="1">IF(N272="","",IFERROR(INDIRECT("Postcodes!$C"&amp;SUMPRODUCT(--(Postcodes!$A$2:$A$100&lt;=N272)*(Postcodes!$B$2:$B$100&gt;=N272), ROW(Postcodes!$A$2:$A$100))),"WRONG CODE"))</f>
        <v>0</v>
      </c>
      <c r="AF272" s="12"/>
      <c r="AG272" s="17"/>
      <c r="AH272" s="12"/>
      <c r="AI272" s="12"/>
      <c r="AJ272" s="12"/>
      <c r="AK272" s="12"/>
      <c r="AL272" s="12" t="str">
        <f t="shared" si="14"/>
        <v>asap</v>
      </c>
    </row>
    <row r="273" spans="1:38" ht="15">
      <c r="A273" s="12">
        <f>'Order Form'!A290</f>
        <v>272</v>
      </c>
      <c r="B273" s="65" t="str">
        <f>'Order Form'!N290</f>
        <v/>
      </c>
      <c r="C273" s="1">
        <f>'Order Form'!$E$2</f>
        <v>0</v>
      </c>
      <c r="D273" s="1">
        <f>'Order Form'!$E$3</f>
        <v>0</v>
      </c>
      <c r="E273" s="1">
        <f>'Order Form'!$E$4</f>
        <v>0</v>
      </c>
      <c r="F273" s="1">
        <f>'Order Form'!$E$5</f>
        <v>0</v>
      </c>
      <c r="G273" s="1">
        <f>'Order Form'!$E$7</f>
        <v>0</v>
      </c>
      <c r="H273" s="1">
        <f>'Order Form'!$E$6</f>
        <v>0</v>
      </c>
      <c r="I273" s="1">
        <f>'Order Form'!$E$9</f>
        <v>0</v>
      </c>
      <c r="J273" s="1" t="str">
        <f>'Order Form'!$E$10 &amp; ""</f>
        <v/>
      </c>
      <c r="K273" s="1">
        <f>IF('Order Form'!D290="",'Order Form'!C290,'Order Form'!D290)</f>
        <v>0</v>
      </c>
      <c r="L273" s="1">
        <f>'Order Form'!E290</f>
        <v>0</v>
      </c>
      <c r="M273" s="1">
        <f>'Order Form'!F290</f>
        <v>0</v>
      </c>
      <c r="N273" s="1">
        <f>'Order Form'!J290</f>
        <v>0</v>
      </c>
      <c r="O273" s="1">
        <f>'Order Form'!H290</f>
        <v>0</v>
      </c>
      <c r="P273" s="1">
        <f>'Order Form'!I290</f>
        <v>0</v>
      </c>
      <c r="Q273" s="1" t="str">
        <f>'Order Form'!K290 &amp; ""</f>
        <v/>
      </c>
      <c r="R273" s="1" t="str">
        <f>'Order Form'!M290 &amp; ""</f>
        <v/>
      </c>
      <c r="S273" s="2" t="str">
        <f>'Order Form'!C290 &amp; ""</f>
        <v/>
      </c>
      <c r="T273" s="2" t="str">
        <f>'Order Form'!L290 &amp; ""</f>
        <v/>
      </c>
      <c r="U273" s="2" t="str">
        <f>'Order Form'!$E$12</f>
        <v>YES</v>
      </c>
      <c r="V273" s="13" t="str">
        <f>'Order Form'!$E$13</f>
        <v>ASAP (order with branding can take up to 3 business days to dispatch)</v>
      </c>
      <c r="W273" s="12" t="str">
        <f>'Order Form'!$E$15</f>
        <v>FREE gift card</v>
      </c>
      <c r="X273" s="12" t="str">
        <f>'Order Form'!$E$16</f>
        <v>No thanks</v>
      </c>
      <c r="Y273" s="12" t="str">
        <f t="shared" si="12"/>
        <v>No</v>
      </c>
      <c r="Z273" s="12" t="str">
        <f t="shared" si="13"/>
        <v>No</v>
      </c>
      <c r="AA273" s="12"/>
      <c r="AB273" s="12"/>
      <c r="AC273" s="12"/>
      <c r="AD273" s="12"/>
      <c r="AE273" s="19">
        <f ca="1">IF(N273="","",IFERROR(INDIRECT("Postcodes!$C"&amp;SUMPRODUCT(--(Postcodes!$A$2:$A$100&lt;=N273)*(Postcodes!$B$2:$B$100&gt;=N273), ROW(Postcodes!$A$2:$A$100))),"WRONG CODE"))</f>
        <v>0</v>
      </c>
      <c r="AF273" s="12"/>
      <c r="AG273" s="17"/>
      <c r="AH273" s="12"/>
      <c r="AI273" s="12"/>
      <c r="AJ273" s="12"/>
      <c r="AK273" s="12"/>
      <c r="AL273" s="12" t="str">
        <f t="shared" si="14"/>
        <v>asap</v>
      </c>
    </row>
    <row r="274" spans="1:38" ht="15">
      <c r="A274" s="12">
        <f>'Order Form'!A291</f>
        <v>273</v>
      </c>
      <c r="B274" s="65" t="str">
        <f>'Order Form'!N291</f>
        <v/>
      </c>
      <c r="C274" s="1">
        <f>'Order Form'!$E$2</f>
        <v>0</v>
      </c>
      <c r="D274" s="1">
        <f>'Order Form'!$E$3</f>
        <v>0</v>
      </c>
      <c r="E274" s="1">
        <f>'Order Form'!$E$4</f>
        <v>0</v>
      </c>
      <c r="F274" s="1">
        <f>'Order Form'!$E$5</f>
        <v>0</v>
      </c>
      <c r="G274" s="1">
        <f>'Order Form'!$E$7</f>
        <v>0</v>
      </c>
      <c r="H274" s="1">
        <f>'Order Form'!$E$6</f>
        <v>0</v>
      </c>
      <c r="I274" s="1">
        <f>'Order Form'!$E$9</f>
        <v>0</v>
      </c>
      <c r="J274" s="1" t="str">
        <f>'Order Form'!$E$10 &amp; ""</f>
        <v/>
      </c>
      <c r="K274" s="1">
        <f>IF('Order Form'!D291="",'Order Form'!C291,'Order Form'!D291)</f>
        <v>0</v>
      </c>
      <c r="L274" s="1">
        <f>'Order Form'!E291</f>
        <v>0</v>
      </c>
      <c r="M274" s="1">
        <f>'Order Form'!F291</f>
        <v>0</v>
      </c>
      <c r="N274" s="1">
        <f>'Order Form'!J291</f>
        <v>0</v>
      </c>
      <c r="O274" s="1">
        <f>'Order Form'!H291</f>
        <v>0</v>
      </c>
      <c r="P274" s="1">
        <f>'Order Form'!I291</f>
        <v>0</v>
      </c>
      <c r="Q274" s="1" t="str">
        <f>'Order Form'!K291 &amp; ""</f>
        <v/>
      </c>
      <c r="R274" s="1" t="str">
        <f>'Order Form'!M291 &amp; ""</f>
        <v/>
      </c>
      <c r="S274" s="2" t="str">
        <f>'Order Form'!C291 &amp; ""</f>
        <v/>
      </c>
      <c r="T274" s="2" t="str">
        <f>'Order Form'!L291 &amp; ""</f>
        <v/>
      </c>
      <c r="U274" s="2" t="str">
        <f>'Order Form'!$E$12</f>
        <v>YES</v>
      </c>
      <c r="V274" s="13" t="str">
        <f>'Order Form'!$E$13</f>
        <v>ASAP (order with branding can take up to 3 business days to dispatch)</v>
      </c>
      <c r="W274" s="12" t="str">
        <f>'Order Form'!$E$15</f>
        <v>FREE gift card</v>
      </c>
      <c r="X274" s="12" t="str">
        <f>'Order Form'!$E$16</f>
        <v>No thanks</v>
      </c>
      <c r="Y274" s="12" t="str">
        <f t="shared" si="12"/>
        <v>No</v>
      </c>
      <c r="Z274" s="12" t="str">
        <f t="shared" si="13"/>
        <v>No</v>
      </c>
      <c r="AA274" s="12"/>
      <c r="AB274" s="12"/>
      <c r="AC274" s="12"/>
      <c r="AD274" s="12"/>
      <c r="AE274" s="19">
        <f ca="1">IF(N274="","",IFERROR(INDIRECT("Postcodes!$C"&amp;SUMPRODUCT(--(Postcodes!$A$2:$A$100&lt;=N274)*(Postcodes!$B$2:$B$100&gt;=N274), ROW(Postcodes!$A$2:$A$100))),"WRONG CODE"))</f>
        <v>0</v>
      </c>
      <c r="AF274" s="12"/>
      <c r="AG274" s="17"/>
      <c r="AH274" s="12"/>
      <c r="AI274" s="12"/>
      <c r="AJ274" s="12"/>
      <c r="AK274" s="12"/>
      <c r="AL274" s="12" t="str">
        <f t="shared" si="14"/>
        <v>asap</v>
      </c>
    </row>
    <row r="275" spans="1:38" ht="15">
      <c r="A275" s="12">
        <f>'Order Form'!A292</f>
        <v>274</v>
      </c>
      <c r="B275" s="65" t="str">
        <f>'Order Form'!N292</f>
        <v/>
      </c>
      <c r="C275" s="1">
        <f>'Order Form'!$E$2</f>
        <v>0</v>
      </c>
      <c r="D275" s="1">
        <f>'Order Form'!$E$3</f>
        <v>0</v>
      </c>
      <c r="E275" s="1">
        <f>'Order Form'!$E$4</f>
        <v>0</v>
      </c>
      <c r="F275" s="1">
        <f>'Order Form'!$E$5</f>
        <v>0</v>
      </c>
      <c r="G275" s="1">
        <f>'Order Form'!$E$7</f>
        <v>0</v>
      </c>
      <c r="H275" s="1">
        <f>'Order Form'!$E$6</f>
        <v>0</v>
      </c>
      <c r="I275" s="1">
        <f>'Order Form'!$E$9</f>
        <v>0</v>
      </c>
      <c r="J275" s="1" t="str">
        <f>'Order Form'!$E$10 &amp; ""</f>
        <v/>
      </c>
      <c r="K275" s="1">
        <f>IF('Order Form'!D292="",'Order Form'!C292,'Order Form'!D292)</f>
        <v>0</v>
      </c>
      <c r="L275" s="1">
        <f>'Order Form'!E292</f>
        <v>0</v>
      </c>
      <c r="M275" s="1">
        <f>'Order Form'!F292</f>
        <v>0</v>
      </c>
      <c r="N275" s="1">
        <f>'Order Form'!J292</f>
        <v>0</v>
      </c>
      <c r="O275" s="1">
        <f>'Order Form'!H292</f>
        <v>0</v>
      </c>
      <c r="P275" s="1">
        <f>'Order Form'!I292</f>
        <v>0</v>
      </c>
      <c r="Q275" s="1" t="str">
        <f>'Order Form'!K292 &amp; ""</f>
        <v/>
      </c>
      <c r="R275" s="1" t="str">
        <f>'Order Form'!M292 &amp; ""</f>
        <v/>
      </c>
      <c r="S275" s="2" t="str">
        <f>'Order Form'!C292 &amp; ""</f>
        <v/>
      </c>
      <c r="T275" s="2" t="str">
        <f>'Order Form'!L292 &amp; ""</f>
        <v/>
      </c>
      <c r="U275" s="2" t="str">
        <f>'Order Form'!$E$12</f>
        <v>YES</v>
      </c>
      <c r="V275" s="13" t="str">
        <f>'Order Form'!$E$13</f>
        <v>ASAP (order with branding can take up to 3 business days to dispatch)</v>
      </c>
      <c r="W275" s="12" t="str">
        <f>'Order Form'!$E$15</f>
        <v>FREE gift card</v>
      </c>
      <c r="X275" s="12" t="str">
        <f>'Order Form'!$E$16</f>
        <v>No thanks</v>
      </c>
      <c r="Y275" s="12" t="str">
        <f t="shared" si="12"/>
        <v>No</v>
      </c>
      <c r="Z275" s="12" t="str">
        <f t="shared" si="13"/>
        <v>No</v>
      </c>
      <c r="AA275" s="12"/>
      <c r="AB275" s="12"/>
      <c r="AC275" s="12"/>
      <c r="AD275" s="12"/>
      <c r="AE275" s="19">
        <f ca="1">IF(N275="","",IFERROR(INDIRECT("Postcodes!$C"&amp;SUMPRODUCT(--(Postcodes!$A$2:$A$100&lt;=N275)*(Postcodes!$B$2:$B$100&gt;=N275), ROW(Postcodes!$A$2:$A$100))),"WRONG CODE"))</f>
        <v>0</v>
      </c>
      <c r="AF275" s="12"/>
      <c r="AG275" s="17"/>
      <c r="AH275" s="12"/>
      <c r="AI275" s="12"/>
      <c r="AJ275" s="12"/>
      <c r="AK275" s="12"/>
      <c r="AL275" s="12" t="str">
        <f t="shared" si="14"/>
        <v>asap</v>
      </c>
    </row>
    <row r="276" spans="1:38" ht="15">
      <c r="A276" s="12">
        <f>'Order Form'!A293</f>
        <v>275</v>
      </c>
      <c r="B276" s="65" t="str">
        <f>'Order Form'!N293</f>
        <v/>
      </c>
      <c r="C276" s="1">
        <f>'Order Form'!$E$2</f>
        <v>0</v>
      </c>
      <c r="D276" s="1">
        <f>'Order Form'!$E$3</f>
        <v>0</v>
      </c>
      <c r="E276" s="1">
        <f>'Order Form'!$E$4</f>
        <v>0</v>
      </c>
      <c r="F276" s="1">
        <f>'Order Form'!$E$5</f>
        <v>0</v>
      </c>
      <c r="G276" s="1">
        <f>'Order Form'!$E$7</f>
        <v>0</v>
      </c>
      <c r="H276" s="1">
        <f>'Order Form'!$E$6</f>
        <v>0</v>
      </c>
      <c r="I276" s="1">
        <f>'Order Form'!$E$9</f>
        <v>0</v>
      </c>
      <c r="J276" s="1" t="str">
        <f>'Order Form'!$E$10 &amp; ""</f>
        <v/>
      </c>
      <c r="K276" s="1">
        <f>IF('Order Form'!D293="",'Order Form'!C293,'Order Form'!D293)</f>
        <v>0</v>
      </c>
      <c r="L276" s="1">
        <f>'Order Form'!E293</f>
        <v>0</v>
      </c>
      <c r="M276" s="1">
        <f>'Order Form'!F293</f>
        <v>0</v>
      </c>
      <c r="N276" s="1">
        <f>'Order Form'!J293</f>
        <v>0</v>
      </c>
      <c r="O276" s="1">
        <f>'Order Form'!H293</f>
        <v>0</v>
      </c>
      <c r="P276" s="1">
        <f>'Order Form'!I293</f>
        <v>0</v>
      </c>
      <c r="Q276" s="1" t="str">
        <f>'Order Form'!K293 &amp; ""</f>
        <v/>
      </c>
      <c r="R276" s="1" t="str">
        <f>'Order Form'!M293 &amp; ""</f>
        <v/>
      </c>
      <c r="S276" s="2" t="str">
        <f>'Order Form'!C293 &amp; ""</f>
        <v/>
      </c>
      <c r="T276" s="2" t="str">
        <f>'Order Form'!L293 &amp; ""</f>
        <v/>
      </c>
      <c r="U276" s="2" t="str">
        <f>'Order Form'!$E$12</f>
        <v>YES</v>
      </c>
      <c r="V276" s="13" t="str">
        <f>'Order Form'!$E$13</f>
        <v>ASAP (order with branding can take up to 3 business days to dispatch)</v>
      </c>
      <c r="W276" s="12" t="str">
        <f>'Order Form'!$E$15</f>
        <v>FREE gift card</v>
      </c>
      <c r="X276" s="12" t="str">
        <f>'Order Form'!$E$16</f>
        <v>No thanks</v>
      </c>
      <c r="Y276" s="12" t="str">
        <f t="shared" si="12"/>
        <v>No</v>
      </c>
      <c r="Z276" s="12" t="str">
        <f t="shared" si="13"/>
        <v>No</v>
      </c>
      <c r="AA276" s="12"/>
      <c r="AB276" s="12"/>
      <c r="AC276" s="12"/>
      <c r="AD276" s="12"/>
      <c r="AE276" s="19">
        <f ca="1">IF(N276="","",IFERROR(INDIRECT("Postcodes!$C"&amp;SUMPRODUCT(--(Postcodes!$A$2:$A$100&lt;=N276)*(Postcodes!$B$2:$B$100&gt;=N276), ROW(Postcodes!$A$2:$A$100))),"WRONG CODE"))</f>
        <v>0</v>
      </c>
      <c r="AF276" s="12"/>
      <c r="AG276" s="17"/>
      <c r="AH276" s="12"/>
      <c r="AI276" s="12"/>
      <c r="AJ276" s="12"/>
      <c r="AK276" s="12"/>
      <c r="AL276" s="12" t="str">
        <f t="shared" si="14"/>
        <v>asap</v>
      </c>
    </row>
    <row r="277" spans="1:38" ht="15">
      <c r="A277" s="12">
        <f>'Order Form'!A294</f>
        <v>276</v>
      </c>
      <c r="B277" s="65" t="str">
        <f>'Order Form'!N294</f>
        <v/>
      </c>
      <c r="C277" s="1">
        <f>'Order Form'!$E$2</f>
        <v>0</v>
      </c>
      <c r="D277" s="1">
        <f>'Order Form'!$E$3</f>
        <v>0</v>
      </c>
      <c r="E277" s="1">
        <f>'Order Form'!$E$4</f>
        <v>0</v>
      </c>
      <c r="F277" s="1">
        <f>'Order Form'!$E$5</f>
        <v>0</v>
      </c>
      <c r="G277" s="1">
        <f>'Order Form'!$E$7</f>
        <v>0</v>
      </c>
      <c r="H277" s="1">
        <f>'Order Form'!$E$6</f>
        <v>0</v>
      </c>
      <c r="I277" s="1">
        <f>'Order Form'!$E$9</f>
        <v>0</v>
      </c>
      <c r="J277" s="1" t="str">
        <f>'Order Form'!$E$10 &amp; ""</f>
        <v/>
      </c>
      <c r="K277" s="1">
        <f>IF('Order Form'!D294="",'Order Form'!C294,'Order Form'!D294)</f>
        <v>0</v>
      </c>
      <c r="L277" s="1">
        <f>'Order Form'!E294</f>
        <v>0</v>
      </c>
      <c r="M277" s="1">
        <f>'Order Form'!F294</f>
        <v>0</v>
      </c>
      <c r="N277" s="1">
        <f>'Order Form'!J294</f>
        <v>0</v>
      </c>
      <c r="O277" s="1">
        <f>'Order Form'!H294</f>
        <v>0</v>
      </c>
      <c r="P277" s="1">
        <f>'Order Form'!I294</f>
        <v>0</v>
      </c>
      <c r="Q277" s="1" t="str">
        <f>'Order Form'!K294 &amp; ""</f>
        <v/>
      </c>
      <c r="R277" s="1" t="str">
        <f>'Order Form'!M294 &amp; ""</f>
        <v/>
      </c>
      <c r="S277" s="2" t="str">
        <f>'Order Form'!C294 &amp; ""</f>
        <v/>
      </c>
      <c r="T277" s="2" t="str">
        <f>'Order Form'!L294 &amp; ""</f>
        <v/>
      </c>
      <c r="U277" s="2" t="str">
        <f>'Order Form'!$E$12</f>
        <v>YES</v>
      </c>
      <c r="V277" s="13" t="str">
        <f>'Order Form'!$E$13</f>
        <v>ASAP (order with branding can take up to 3 business days to dispatch)</v>
      </c>
      <c r="W277" s="12" t="str">
        <f>'Order Form'!$E$15</f>
        <v>FREE gift card</v>
      </c>
      <c r="X277" s="12" t="str">
        <f>'Order Form'!$E$16</f>
        <v>No thanks</v>
      </c>
      <c r="Y277" s="12" t="str">
        <f t="shared" si="12"/>
        <v>No</v>
      </c>
      <c r="Z277" s="12" t="str">
        <f t="shared" si="13"/>
        <v>No</v>
      </c>
      <c r="AA277" s="12"/>
      <c r="AB277" s="12"/>
      <c r="AC277" s="12"/>
      <c r="AD277" s="12"/>
      <c r="AE277" s="19">
        <f ca="1">IF(N277="","",IFERROR(INDIRECT("Postcodes!$C"&amp;SUMPRODUCT(--(Postcodes!$A$2:$A$100&lt;=N277)*(Postcodes!$B$2:$B$100&gt;=N277), ROW(Postcodes!$A$2:$A$100))),"WRONG CODE"))</f>
        <v>0</v>
      </c>
      <c r="AF277" s="12"/>
      <c r="AG277" s="17"/>
      <c r="AH277" s="12"/>
      <c r="AI277" s="12"/>
      <c r="AJ277" s="12"/>
      <c r="AK277" s="12"/>
      <c r="AL277" s="12" t="str">
        <f t="shared" si="14"/>
        <v>asap</v>
      </c>
    </row>
    <row r="278" spans="1:38" ht="15">
      <c r="A278" s="12">
        <f>'Order Form'!A295</f>
        <v>277</v>
      </c>
      <c r="B278" s="65" t="str">
        <f>'Order Form'!N295</f>
        <v/>
      </c>
      <c r="C278" s="1">
        <f>'Order Form'!$E$2</f>
        <v>0</v>
      </c>
      <c r="D278" s="1">
        <f>'Order Form'!$E$3</f>
        <v>0</v>
      </c>
      <c r="E278" s="1">
        <f>'Order Form'!$E$4</f>
        <v>0</v>
      </c>
      <c r="F278" s="1">
        <f>'Order Form'!$E$5</f>
        <v>0</v>
      </c>
      <c r="G278" s="1">
        <f>'Order Form'!$E$7</f>
        <v>0</v>
      </c>
      <c r="H278" s="1">
        <f>'Order Form'!$E$6</f>
        <v>0</v>
      </c>
      <c r="I278" s="1">
        <f>'Order Form'!$E$9</f>
        <v>0</v>
      </c>
      <c r="J278" s="1" t="str">
        <f>'Order Form'!$E$10 &amp; ""</f>
        <v/>
      </c>
      <c r="K278" s="1">
        <f>IF('Order Form'!D295="",'Order Form'!C295,'Order Form'!D295)</f>
        <v>0</v>
      </c>
      <c r="L278" s="1">
        <f>'Order Form'!E295</f>
        <v>0</v>
      </c>
      <c r="M278" s="1">
        <f>'Order Form'!F295</f>
        <v>0</v>
      </c>
      <c r="N278" s="1">
        <f>'Order Form'!J295</f>
        <v>0</v>
      </c>
      <c r="O278" s="1">
        <f>'Order Form'!H295</f>
        <v>0</v>
      </c>
      <c r="P278" s="1">
        <f>'Order Form'!I295</f>
        <v>0</v>
      </c>
      <c r="Q278" s="1" t="str">
        <f>'Order Form'!K295 &amp; ""</f>
        <v/>
      </c>
      <c r="R278" s="1" t="str">
        <f>'Order Form'!M295 &amp; ""</f>
        <v/>
      </c>
      <c r="S278" s="2" t="str">
        <f>'Order Form'!C295 &amp; ""</f>
        <v/>
      </c>
      <c r="T278" s="2" t="str">
        <f>'Order Form'!L295 &amp; ""</f>
        <v/>
      </c>
      <c r="U278" s="2" t="str">
        <f>'Order Form'!$E$12</f>
        <v>YES</v>
      </c>
      <c r="V278" s="13" t="str">
        <f>'Order Form'!$E$13</f>
        <v>ASAP (order with branding can take up to 3 business days to dispatch)</v>
      </c>
      <c r="W278" s="12" t="str">
        <f>'Order Form'!$E$15</f>
        <v>FREE gift card</v>
      </c>
      <c r="X278" s="12" t="str">
        <f>'Order Form'!$E$16</f>
        <v>No thanks</v>
      </c>
      <c r="Y278" s="12" t="str">
        <f t="shared" si="12"/>
        <v>No</v>
      </c>
      <c r="Z278" s="12" t="str">
        <f t="shared" si="13"/>
        <v>No</v>
      </c>
      <c r="AA278" s="12"/>
      <c r="AB278" s="12"/>
      <c r="AC278" s="12"/>
      <c r="AD278" s="12"/>
      <c r="AE278" s="19">
        <f ca="1">IF(N278="","",IFERROR(INDIRECT("Postcodes!$C"&amp;SUMPRODUCT(--(Postcodes!$A$2:$A$100&lt;=N278)*(Postcodes!$B$2:$B$100&gt;=N278), ROW(Postcodes!$A$2:$A$100))),"WRONG CODE"))</f>
        <v>0</v>
      </c>
      <c r="AF278" s="12"/>
      <c r="AG278" s="17"/>
      <c r="AH278" s="12"/>
      <c r="AI278" s="12"/>
      <c r="AJ278" s="12"/>
      <c r="AK278" s="12"/>
      <c r="AL278" s="12" t="str">
        <f t="shared" si="14"/>
        <v>asap</v>
      </c>
    </row>
    <row r="279" spans="1:38" ht="15">
      <c r="A279" s="12">
        <f>'Order Form'!A296</f>
        <v>278</v>
      </c>
      <c r="B279" s="65" t="str">
        <f>'Order Form'!N296</f>
        <v/>
      </c>
      <c r="C279" s="1">
        <f>'Order Form'!$E$2</f>
        <v>0</v>
      </c>
      <c r="D279" s="1">
        <f>'Order Form'!$E$3</f>
        <v>0</v>
      </c>
      <c r="E279" s="1">
        <f>'Order Form'!$E$4</f>
        <v>0</v>
      </c>
      <c r="F279" s="1">
        <f>'Order Form'!$E$5</f>
        <v>0</v>
      </c>
      <c r="G279" s="1">
        <f>'Order Form'!$E$7</f>
        <v>0</v>
      </c>
      <c r="H279" s="1">
        <f>'Order Form'!$E$6</f>
        <v>0</v>
      </c>
      <c r="I279" s="1">
        <f>'Order Form'!$E$9</f>
        <v>0</v>
      </c>
      <c r="J279" s="1" t="str">
        <f>'Order Form'!$E$10 &amp; ""</f>
        <v/>
      </c>
      <c r="K279" s="1">
        <f>IF('Order Form'!D296="",'Order Form'!C296,'Order Form'!D296)</f>
        <v>0</v>
      </c>
      <c r="L279" s="1">
        <f>'Order Form'!E296</f>
        <v>0</v>
      </c>
      <c r="M279" s="1">
        <f>'Order Form'!F296</f>
        <v>0</v>
      </c>
      <c r="N279" s="1">
        <f>'Order Form'!J296</f>
        <v>0</v>
      </c>
      <c r="O279" s="1">
        <f>'Order Form'!H296</f>
        <v>0</v>
      </c>
      <c r="P279" s="1">
        <f>'Order Form'!I296</f>
        <v>0</v>
      </c>
      <c r="Q279" s="1" t="str">
        <f>'Order Form'!K296 &amp; ""</f>
        <v/>
      </c>
      <c r="R279" s="1" t="str">
        <f>'Order Form'!M296 &amp; ""</f>
        <v/>
      </c>
      <c r="S279" s="2" t="str">
        <f>'Order Form'!C296 &amp; ""</f>
        <v/>
      </c>
      <c r="T279" s="2" t="str">
        <f>'Order Form'!L296 &amp; ""</f>
        <v/>
      </c>
      <c r="U279" s="2" t="str">
        <f>'Order Form'!$E$12</f>
        <v>YES</v>
      </c>
      <c r="V279" s="13" t="str">
        <f>'Order Form'!$E$13</f>
        <v>ASAP (order with branding can take up to 3 business days to dispatch)</v>
      </c>
      <c r="W279" s="12" t="str">
        <f>'Order Form'!$E$15</f>
        <v>FREE gift card</v>
      </c>
      <c r="X279" s="12" t="str">
        <f>'Order Form'!$E$16</f>
        <v>No thanks</v>
      </c>
      <c r="Y279" s="12" t="str">
        <f t="shared" si="12"/>
        <v>No</v>
      </c>
      <c r="Z279" s="12" t="str">
        <f t="shared" si="13"/>
        <v>No</v>
      </c>
      <c r="AA279" s="12"/>
      <c r="AB279" s="12"/>
      <c r="AC279" s="12"/>
      <c r="AD279" s="12"/>
      <c r="AE279" s="19">
        <f ca="1">IF(N279="","",IFERROR(INDIRECT("Postcodes!$C"&amp;SUMPRODUCT(--(Postcodes!$A$2:$A$100&lt;=N279)*(Postcodes!$B$2:$B$100&gt;=N279), ROW(Postcodes!$A$2:$A$100))),"WRONG CODE"))</f>
        <v>0</v>
      </c>
      <c r="AF279" s="12"/>
      <c r="AG279" s="17"/>
      <c r="AH279" s="12"/>
      <c r="AI279" s="12"/>
      <c r="AJ279" s="12"/>
      <c r="AK279" s="12"/>
      <c r="AL279" s="12" t="str">
        <f t="shared" si="14"/>
        <v>asap</v>
      </c>
    </row>
    <row r="280" spans="1:38" ht="15">
      <c r="A280" s="12">
        <f>'Order Form'!A297</f>
        <v>279</v>
      </c>
      <c r="B280" s="65" t="str">
        <f>'Order Form'!N297</f>
        <v/>
      </c>
      <c r="C280" s="1">
        <f>'Order Form'!$E$2</f>
        <v>0</v>
      </c>
      <c r="D280" s="1">
        <f>'Order Form'!$E$3</f>
        <v>0</v>
      </c>
      <c r="E280" s="1">
        <f>'Order Form'!$E$4</f>
        <v>0</v>
      </c>
      <c r="F280" s="1">
        <f>'Order Form'!$E$5</f>
        <v>0</v>
      </c>
      <c r="G280" s="1">
        <f>'Order Form'!$E$7</f>
        <v>0</v>
      </c>
      <c r="H280" s="1">
        <f>'Order Form'!$E$6</f>
        <v>0</v>
      </c>
      <c r="I280" s="1">
        <f>'Order Form'!$E$9</f>
        <v>0</v>
      </c>
      <c r="J280" s="1" t="str">
        <f>'Order Form'!$E$10 &amp; ""</f>
        <v/>
      </c>
      <c r="K280" s="1">
        <f>IF('Order Form'!D297="",'Order Form'!C297,'Order Form'!D297)</f>
        <v>0</v>
      </c>
      <c r="L280" s="1">
        <f>'Order Form'!E297</f>
        <v>0</v>
      </c>
      <c r="M280" s="1">
        <f>'Order Form'!F297</f>
        <v>0</v>
      </c>
      <c r="N280" s="1">
        <f>'Order Form'!J297</f>
        <v>0</v>
      </c>
      <c r="O280" s="1">
        <f>'Order Form'!H297</f>
        <v>0</v>
      </c>
      <c r="P280" s="1">
        <f>'Order Form'!I297</f>
        <v>0</v>
      </c>
      <c r="Q280" s="1" t="str">
        <f>'Order Form'!K297 &amp; ""</f>
        <v/>
      </c>
      <c r="R280" s="1" t="str">
        <f>'Order Form'!M297 &amp; ""</f>
        <v/>
      </c>
      <c r="S280" s="2" t="str">
        <f>'Order Form'!C297 &amp; ""</f>
        <v/>
      </c>
      <c r="T280" s="2" t="str">
        <f>'Order Form'!L297 &amp; ""</f>
        <v/>
      </c>
      <c r="U280" s="2" t="str">
        <f>'Order Form'!$E$12</f>
        <v>YES</v>
      </c>
      <c r="V280" s="13" t="str">
        <f>'Order Form'!$E$13</f>
        <v>ASAP (order with branding can take up to 3 business days to dispatch)</v>
      </c>
      <c r="W280" s="12" t="str">
        <f>'Order Form'!$E$15</f>
        <v>FREE gift card</v>
      </c>
      <c r="X280" s="12" t="str">
        <f>'Order Form'!$E$16</f>
        <v>No thanks</v>
      </c>
      <c r="Y280" s="12" t="str">
        <f t="shared" si="12"/>
        <v>No</v>
      </c>
      <c r="Z280" s="12" t="str">
        <f t="shared" si="13"/>
        <v>No</v>
      </c>
      <c r="AA280" s="12"/>
      <c r="AB280" s="12"/>
      <c r="AC280" s="12"/>
      <c r="AD280" s="12"/>
      <c r="AE280" s="19">
        <f ca="1">IF(N280="","",IFERROR(INDIRECT("Postcodes!$C"&amp;SUMPRODUCT(--(Postcodes!$A$2:$A$100&lt;=N280)*(Postcodes!$B$2:$B$100&gt;=N280), ROW(Postcodes!$A$2:$A$100))),"WRONG CODE"))</f>
        <v>0</v>
      </c>
      <c r="AF280" s="12"/>
      <c r="AG280" s="17"/>
      <c r="AH280" s="12"/>
      <c r="AI280" s="12"/>
      <c r="AJ280" s="12"/>
      <c r="AK280" s="12"/>
      <c r="AL280" s="12" t="str">
        <f t="shared" si="14"/>
        <v>asap</v>
      </c>
    </row>
    <row r="281" spans="1:38" ht="15">
      <c r="A281" s="12">
        <f>'Order Form'!A298</f>
        <v>280</v>
      </c>
      <c r="B281" s="65" t="str">
        <f>'Order Form'!N298</f>
        <v/>
      </c>
      <c r="C281" s="1">
        <f>'Order Form'!$E$2</f>
        <v>0</v>
      </c>
      <c r="D281" s="1">
        <f>'Order Form'!$E$3</f>
        <v>0</v>
      </c>
      <c r="E281" s="1">
        <f>'Order Form'!$E$4</f>
        <v>0</v>
      </c>
      <c r="F281" s="1">
        <f>'Order Form'!$E$5</f>
        <v>0</v>
      </c>
      <c r="G281" s="1">
        <f>'Order Form'!$E$7</f>
        <v>0</v>
      </c>
      <c r="H281" s="1">
        <f>'Order Form'!$E$6</f>
        <v>0</v>
      </c>
      <c r="I281" s="1">
        <f>'Order Form'!$E$9</f>
        <v>0</v>
      </c>
      <c r="J281" s="1" t="str">
        <f>'Order Form'!$E$10 &amp; ""</f>
        <v/>
      </c>
      <c r="K281" s="1">
        <f>IF('Order Form'!D298="",'Order Form'!C298,'Order Form'!D298)</f>
        <v>0</v>
      </c>
      <c r="L281" s="1">
        <f>'Order Form'!E298</f>
        <v>0</v>
      </c>
      <c r="M281" s="1">
        <f>'Order Form'!F298</f>
        <v>0</v>
      </c>
      <c r="N281" s="1">
        <f>'Order Form'!J298</f>
        <v>0</v>
      </c>
      <c r="O281" s="1">
        <f>'Order Form'!H298</f>
        <v>0</v>
      </c>
      <c r="P281" s="1">
        <f>'Order Form'!I298</f>
        <v>0</v>
      </c>
      <c r="Q281" s="1" t="str">
        <f>'Order Form'!K298 &amp; ""</f>
        <v/>
      </c>
      <c r="R281" s="1" t="str">
        <f>'Order Form'!M298 &amp; ""</f>
        <v/>
      </c>
      <c r="S281" s="2" t="str">
        <f>'Order Form'!C298 &amp; ""</f>
        <v/>
      </c>
      <c r="T281" s="2" t="str">
        <f>'Order Form'!L298 &amp; ""</f>
        <v/>
      </c>
      <c r="U281" s="2" t="str">
        <f>'Order Form'!$E$12</f>
        <v>YES</v>
      </c>
      <c r="V281" s="13" t="str">
        <f>'Order Form'!$E$13</f>
        <v>ASAP (order with branding can take up to 3 business days to dispatch)</v>
      </c>
      <c r="W281" s="12" t="str">
        <f>'Order Form'!$E$15</f>
        <v>FREE gift card</v>
      </c>
      <c r="X281" s="12" t="str">
        <f>'Order Form'!$E$16</f>
        <v>No thanks</v>
      </c>
      <c r="Y281" s="12" t="str">
        <f t="shared" si="12"/>
        <v>No</v>
      </c>
      <c r="Z281" s="12" t="str">
        <f t="shared" si="13"/>
        <v>No</v>
      </c>
      <c r="AA281" s="12"/>
      <c r="AB281" s="12"/>
      <c r="AC281" s="12"/>
      <c r="AD281" s="12"/>
      <c r="AE281" s="19">
        <f ca="1">IF(N281="","",IFERROR(INDIRECT("Postcodes!$C"&amp;SUMPRODUCT(--(Postcodes!$A$2:$A$100&lt;=N281)*(Postcodes!$B$2:$B$100&gt;=N281), ROW(Postcodes!$A$2:$A$100))),"WRONG CODE"))</f>
        <v>0</v>
      </c>
      <c r="AF281" s="12"/>
      <c r="AG281" s="17"/>
      <c r="AH281" s="12"/>
      <c r="AI281" s="12"/>
      <c r="AJ281" s="12"/>
      <c r="AK281" s="12"/>
      <c r="AL281" s="12" t="str">
        <f t="shared" si="14"/>
        <v>asap</v>
      </c>
    </row>
    <row r="282" spans="1:38" ht="15">
      <c r="A282" s="12">
        <f>'Order Form'!A299</f>
        <v>281</v>
      </c>
      <c r="B282" s="65" t="str">
        <f>'Order Form'!N299</f>
        <v/>
      </c>
      <c r="C282" s="1">
        <f>'Order Form'!$E$2</f>
        <v>0</v>
      </c>
      <c r="D282" s="1">
        <f>'Order Form'!$E$3</f>
        <v>0</v>
      </c>
      <c r="E282" s="1">
        <f>'Order Form'!$E$4</f>
        <v>0</v>
      </c>
      <c r="F282" s="1">
        <f>'Order Form'!$E$5</f>
        <v>0</v>
      </c>
      <c r="G282" s="1">
        <f>'Order Form'!$E$7</f>
        <v>0</v>
      </c>
      <c r="H282" s="1">
        <f>'Order Form'!$E$6</f>
        <v>0</v>
      </c>
      <c r="I282" s="1">
        <f>'Order Form'!$E$9</f>
        <v>0</v>
      </c>
      <c r="J282" s="1" t="str">
        <f>'Order Form'!$E$10 &amp; ""</f>
        <v/>
      </c>
      <c r="K282" s="1">
        <f>IF('Order Form'!D299="",'Order Form'!C299,'Order Form'!D299)</f>
        <v>0</v>
      </c>
      <c r="L282" s="1">
        <f>'Order Form'!E299</f>
        <v>0</v>
      </c>
      <c r="M282" s="1">
        <f>'Order Form'!F299</f>
        <v>0</v>
      </c>
      <c r="N282" s="1">
        <f>'Order Form'!J299</f>
        <v>0</v>
      </c>
      <c r="O282" s="1">
        <f>'Order Form'!H299</f>
        <v>0</v>
      </c>
      <c r="P282" s="1">
        <f>'Order Form'!I299</f>
        <v>0</v>
      </c>
      <c r="Q282" s="1" t="str">
        <f>'Order Form'!K299 &amp; ""</f>
        <v/>
      </c>
      <c r="R282" s="1" t="str">
        <f>'Order Form'!M299 &amp; ""</f>
        <v/>
      </c>
      <c r="S282" s="2" t="str">
        <f>'Order Form'!C299 &amp; ""</f>
        <v/>
      </c>
      <c r="T282" s="2" t="str">
        <f>'Order Form'!L299 &amp; ""</f>
        <v/>
      </c>
      <c r="U282" s="2" t="str">
        <f>'Order Form'!$E$12</f>
        <v>YES</v>
      </c>
      <c r="V282" s="13" t="str">
        <f>'Order Form'!$E$13</f>
        <v>ASAP (order with branding can take up to 3 business days to dispatch)</v>
      </c>
      <c r="W282" s="12" t="str">
        <f>'Order Form'!$E$15</f>
        <v>FREE gift card</v>
      </c>
      <c r="X282" s="12" t="str">
        <f>'Order Form'!$E$16</f>
        <v>No thanks</v>
      </c>
      <c r="Y282" s="12" t="str">
        <f t="shared" si="12"/>
        <v>No</v>
      </c>
      <c r="Z282" s="12" t="str">
        <f t="shared" si="13"/>
        <v>No</v>
      </c>
      <c r="AA282" s="12"/>
      <c r="AB282" s="12"/>
      <c r="AC282" s="12"/>
      <c r="AD282" s="12"/>
      <c r="AE282" s="19">
        <f ca="1">IF(N282="","",IFERROR(INDIRECT("Postcodes!$C"&amp;SUMPRODUCT(--(Postcodes!$A$2:$A$100&lt;=N282)*(Postcodes!$B$2:$B$100&gt;=N282), ROW(Postcodes!$A$2:$A$100))),"WRONG CODE"))</f>
        <v>0</v>
      </c>
      <c r="AF282" s="12"/>
      <c r="AG282" s="17"/>
      <c r="AH282" s="12"/>
      <c r="AI282" s="12"/>
      <c r="AJ282" s="12"/>
      <c r="AK282" s="12"/>
      <c r="AL282" s="12" t="str">
        <f t="shared" si="14"/>
        <v>asap</v>
      </c>
    </row>
    <row r="283" spans="1:38" ht="15">
      <c r="A283" s="12">
        <f>'Order Form'!A300</f>
        <v>282</v>
      </c>
      <c r="B283" s="65" t="str">
        <f>'Order Form'!N300</f>
        <v/>
      </c>
      <c r="C283" s="1">
        <f>'Order Form'!$E$2</f>
        <v>0</v>
      </c>
      <c r="D283" s="1">
        <f>'Order Form'!$E$3</f>
        <v>0</v>
      </c>
      <c r="E283" s="1">
        <f>'Order Form'!$E$4</f>
        <v>0</v>
      </c>
      <c r="F283" s="1">
        <f>'Order Form'!$E$5</f>
        <v>0</v>
      </c>
      <c r="G283" s="1">
        <f>'Order Form'!$E$7</f>
        <v>0</v>
      </c>
      <c r="H283" s="1">
        <f>'Order Form'!$E$6</f>
        <v>0</v>
      </c>
      <c r="I283" s="1">
        <f>'Order Form'!$E$9</f>
        <v>0</v>
      </c>
      <c r="J283" s="1" t="str">
        <f>'Order Form'!$E$10 &amp; ""</f>
        <v/>
      </c>
      <c r="K283" s="1">
        <f>IF('Order Form'!D300="",'Order Form'!C300,'Order Form'!D300)</f>
        <v>0</v>
      </c>
      <c r="L283" s="1">
        <f>'Order Form'!E300</f>
        <v>0</v>
      </c>
      <c r="M283" s="1">
        <f>'Order Form'!F300</f>
        <v>0</v>
      </c>
      <c r="N283" s="1">
        <f>'Order Form'!J300</f>
        <v>0</v>
      </c>
      <c r="O283" s="1">
        <f>'Order Form'!H300</f>
        <v>0</v>
      </c>
      <c r="P283" s="1">
        <f>'Order Form'!I300</f>
        <v>0</v>
      </c>
      <c r="Q283" s="1" t="str">
        <f>'Order Form'!K300 &amp; ""</f>
        <v/>
      </c>
      <c r="R283" s="1" t="str">
        <f>'Order Form'!M300 &amp; ""</f>
        <v/>
      </c>
      <c r="S283" s="2" t="str">
        <f>'Order Form'!C300 &amp; ""</f>
        <v/>
      </c>
      <c r="T283" s="2" t="str">
        <f>'Order Form'!L300 &amp; ""</f>
        <v/>
      </c>
      <c r="U283" s="2" t="str">
        <f>'Order Form'!$E$12</f>
        <v>YES</v>
      </c>
      <c r="V283" s="13" t="str">
        <f>'Order Form'!$E$13</f>
        <v>ASAP (order with branding can take up to 3 business days to dispatch)</v>
      </c>
      <c r="W283" s="12" t="str">
        <f>'Order Form'!$E$15</f>
        <v>FREE gift card</v>
      </c>
      <c r="X283" s="12" t="str">
        <f>'Order Form'!$E$16</f>
        <v>No thanks</v>
      </c>
      <c r="Y283" s="12" t="str">
        <f t="shared" si="12"/>
        <v>No</v>
      </c>
      <c r="Z283" s="12" t="str">
        <f t="shared" si="13"/>
        <v>No</v>
      </c>
      <c r="AA283" s="12"/>
      <c r="AB283" s="12"/>
      <c r="AC283" s="12"/>
      <c r="AD283" s="12"/>
      <c r="AE283" s="19">
        <f ca="1">IF(N283="","",IFERROR(INDIRECT("Postcodes!$C"&amp;SUMPRODUCT(--(Postcodes!$A$2:$A$100&lt;=N283)*(Postcodes!$B$2:$B$100&gt;=N283), ROW(Postcodes!$A$2:$A$100))),"WRONG CODE"))</f>
        <v>0</v>
      </c>
      <c r="AF283" s="12"/>
      <c r="AG283" s="17"/>
      <c r="AH283" s="12"/>
      <c r="AI283" s="12"/>
      <c r="AJ283" s="12"/>
      <c r="AK283" s="12"/>
      <c r="AL283" s="12" t="str">
        <f t="shared" si="14"/>
        <v>asap</v>
      </c>
    </row>
    <row r="284" spans="1:38" ht="15">
      <c r="A284" s="12">
        <f>'Order Form'!A301</f>
        <v>283</v>
      </c>
      <c r="B284" s="65" t="str">
        <f>'Order Form'!N301</f>
        <v/>
      </c>
      <c r="C284" s="1">
        <f>'Order Form'!$E$2</f>
        <v>0</v>
      </c>
      <c r="D284" s="1">
        <f>'Order Form'!$E$3</f>
        <v>0</v>
      </c>
      <c r="E284" s="1">
        <f>'Order Form'!$E$4</f>
        <v>0</v>
      </c>
      <c r="F284" s="1">
        <f>'Order Form'!$E$5</f>
        <v>0</v>
      </c>
      <c r="G284" s="1">
        <f>'Order Form'!$E$7</f>
        <v>0</v>
      </c>
      <c r="H284" s="1">
        <f>'Order Form'!$E$6</f>
        <v>0</v>
      </c>
      <c r="I284" s="1">
        <f>'Order Form'!$E$9</f>
        <v>0</v>
      </c>
      <c r="J284" s="1" t="str">
        <f>'Order Form'!$E$10 &amp; ""</f>
        <v/>
      </c>
      <c r="K284" s="1">
        <f>IF('Order Form'!D301="",'Order Form'!C301,'Order Form'!D301)</f>
        <v>0</v>
      </c>
      <c r="L284" s="1">
        <f>'Order Form'!E301</f>
        <v>0</v>
      </c>
      <c r="M284" s="1">
        <f>'Order Form'!F301</f>
        <v>0</v>
      </c>
      <c r="N284" s="1">
        <f>'Order Form'!J301</f>
        <v>0</v>
      </c>
      <c r="O284" s="1">
        <f>'Order Form'!H301</f>
        <v>0</v>
      </c>
      <c r="P284" s="1">
        <f>'Order Form'!I301</f>
        <v>0</v>
      </c>
      <c r="Q284" s="1" t="str">
        <f>'Order Form'!K301 &amp; ""</f>
        <v/>
      </c>
      <c r="R284" s="1" t="str">
        <f>'Order Form'!M301 &amp; ""</f>
        <v/>
      </c>
      <c r="S284" s="2" t="str">
        <f>'Order Form'!C301 &amp; ""</f>
        <v/>
      </c>
      <c r="T284" s="2" t="str">
        <f>'Order Form'!L301 &amp; ""</f>
        <v/>
      </c>
      <c r="U284" s="2" t="str">
        <f>'Order Form'!$E$12</f>
        <v>YES</v>
      </c>
      <c r="V284" s="13" t="str">
        <f>'Order Form'!$E$13</f>
        <v>ASAP (order with branding can take up to 3 business days to dispatch)</v>
      </c>
      <c r="W284" s="12" t="str">
        <f>'Order Form'!$E$15</f>
        <v>FREE gift card</v>
      </c>
      <c r="X284" s="12" t="str">
        <f>'Order Form'!$E$16</f>
        <v>No thanks</v>
      </c>
      <c r="Y284" s="12" t="str">
        <f t="shared" si="12"/>
        <v>No</v>
      </c>
      <c r="Z284" s="12" t="str">
        <f t="shared" si="13"/>
        <v>No</v>
      </c>
      <c r="AA284" s="12"/>
      <c r="AB284" s="12"/>
      <c r="AC284" s="12"/>
      <c r="AD284" s="12"/>
      <c r="AE284" s="19">
        <f ca="1">IF(N284="","",IFERROR(INDIRECT("Postcodes!$C"&amp;SUMPRODUCT(--(Postcodes!$A$2:$A$100&lt;=N284)*(Postcodes!$B$2:$B$100&gt;=N284), ROW(Postcodes!$A$2:$A$100))),"WRONG CODE"))</f>
        <v>0</v>
      </c>
      <c r="AF284" s="12"/>
      <c r="AG284" s="17"/>
      <c r="AH284" s="12"/>
      <c r="AI284" s="12"/>
      <c r="AJ284" s="12"/>
      <c r="AK284" s="12"/>
      <c r="AL284" s="12" t="str">
        <f t="shared" si="14"/>
        <v>asap</v>
      </c>
    </row>
    <row r="285" spans="1:38" ht="15">
      <c r="A285" s="12">
        <f>'Order Form'!A302</f>
        <v>284</v>
      </c>
      <c r="B285" s="65" t="str">
        <f>'Order Form'!N302</f>
        <v/>
      </c>
      <c r="C285" s="1">
        <f>'Order Form'!$E$2</f>
        <v>0</v>
      </c>
      <c r="D285" s="1">
        <f>'Order Form'!$E$3</f>
        <v>0</v>
      </c>
      <c r="E285" s="1">
        <f>'Order Form'!$E$4</f>
        <v>0</v>
      </c>
      <c r="F285" s="1">
        <f>'Order Form'!$E$5</f>
        <v>0</v>
      </c>
      <c r="G285" s="1">
        <f>'Order Form'!$E$7</f>
        <v>0</v>
      </c>
      <c r="H285" s="1">
        <f>'Order Form'!$E$6</f>
        <v>0</v>
      </c>
      <c r="I285" s="1">
        <f>'Order Form'!$E$9</f>
        <v>0</v>
      </c>
      <c r="J285" s="1" t="str">
        <f>'Order Form'!$E$10 &amp; ""</f>
        <v/>
      </c>
      <c r="K285" s="1">
        <f>IF('Order Form'!D302="",'Order Form'!C302,'Order Form'!D302)</f>
        <v>0</v>
      </c>
      <c r="L285" s="1">
        <f>'Order Form'!E302</f>
        <v>0</v>
      </c>
      <c r="M285" s="1">
        <f>'Order Form'!F302</f>
        <v>0</v>
      </c>
      <c r="N285" s="1">
        <f>'Order Form'!J302</f>
        <v>0</v>
      </c>
      <c r="O285" s="1">
        <f>'Order Form'!H302</f>
        <v>0</v>
      </c>
      <c r="P285" s="1">
        <f>'Order Form'!I302</f>
        <v>0</v>
      </c>
      <c r="Q285" s="1" t="str">
        <f>'Order Form'!K302 &amp; ""</f>
        <v/>
      </c>
      <c r="R285" s="1" t="str">
        <f>'Order Form'!M302 &amp; ""</f>
        <v/>
      </c>
      <c r="S285" s="2" t="str">
        <f>'Order Form'!C302 &amp; ""</f>
        <v/>
      </c>
      <c r="T285" s="2" t="str">
        <f>'Order Form'!L302 &amp; ""</f>
        <v/>
      </c>
      <c r="U285" s="2" t="str">
        <f>'Order Form'!$E$12</f>
        <v>YES</v>
      </c>
      <c r="V285" s="13" t="str">
        <f>'Order Form'!$E$13</f>
        <v>ASAP (order with branding can take up to 3 business days to dispatch)</v>
      </c>
      <c r="W285" s="12" t="str">
        <f>'Order Form'!$E$15</f>
        <v>FREE gift card</v>
      </c>
      <c r="X285" s="12" t="str">
        <f>'Order Form'!$E$16</f>
        <v>No thanks</v>
      </c>
      <c r="Y285" s="12" t="str">
        <f t="shared" si="12"/>
        <v>No</v>
      </c>
      <c r="Z285" s="12" t="str">
        <f t="shared" si="13"/>
        <v>No</v>
      </c>
      <c r="AA285" s="12"/>
      <c r="AB285" s="12"/>
      <c r="AC285" s="12"/>
      <c r="AD285" s="12"/>
      <c r="AE285" s="19">
        <f ca="1">IF(N285="","",IFERROR(INDIRECT("Postcodes!$C"&amp;SUMPRODUCT(--(Postcodes!$A$2:$A$100&lt;=N285)*(Postcodes!$B$2:$B$100&gt;=N285), ROW(Postcodes!$A$2:$A$100))),"WRONG CODE"))</f>
        <v>0</v>
      </c>
      <c r="AF285" s="12"/>
      <c r="AG285" s="17"/>
      <c r="AH285" s="12"/>
      <c r="AI285" s="12"/>
      <c r="AJ285" s="12"/>
      <c r="AK285" s="12"/>
      <c r="AL285" s="12" t="str">
        <f t="shared" si="14"/>
        <v>asap</v>
      </c>
    </row>
    <row r="286" spans="1:38" ht="15">
      <c r="A286" s="12">
        <f>'Order Form'!A303</f>
        <v>285</v>
      </c>
      <c r="B286" s="65" t="str">
        <f>'Order Form'!N303</f>
        <v/>
      </c>
      <c r="C286" s="1">
        <f>'Order Form'!$E$2</f>
        <v>0</v>
      </c>
      <c r="D286" s="1">
        <f>'Order Form'!$E$3</f>
        <v>0</v>
      </c>
      <c r="E286" s="1">
        <f>'Order Form'!$E$4</f>
        <v>0</v>
      </c>
      <c r="F286" s="1">
        <f>'Order Form'!$E$5</f>
        <v>0</v>
      </c>
      <c r="G286" s="1">
        <f>'Order Form'!$E$7</f>
        <v>0</v>
      </c>
      <c r="H286" s="1">
        <f>'Order Form'!$E$6</f>
        <v>0</v>
      </c>
      <c r="I286" s="1">
        <f>'Order Form'!$E$9</f>
        <v>0</v>
      </c>
      <c r="J286" s="1" t="str">
        <f>'Order Form'!$E$10 &amp; ""</f>
        <v/>
      </c>
      <c r="K286" s="1">
        <f>IF('Order Form'!D303="",'Order Form'!C303,'Order Form'!D303)</f>
        <v>0</v>
      </c>
      <c r="L286" s="1">
        <f>'Order Form'!E303</f>
        <v>0</v>
      </c>
      <c r="M286" s="1">
        <f>'Order Form'!F303</f>
        <v>0</v>
      </c>
      <c r="N286" s="1">
        <f>'Order Form'!J303</f>
        <v>0</v>
      </c>
      <c r="O286" s="1">
        <f>'Order Form'!H303</f>
        <v>0</v>
      </c>
      <c r="P286" s="1">
        <f>'Order Form'!I303</f>
        <v>0</v>
      </c>
      <c r="Q286" s="1" t="str">
        <f>'Order Form'!K303 &amp; ""</f>
        <v/>
      </c>
      <c r="R286" s="1" t="str">
        <f>'Order Form'!M303 &amp; ""</f>
        <v/>
      </c>
      <c r="S286" s="2" t="str">
        <f>'Order Form'!C303 &amp; ""</f>
        <v/>
      </c>
      <c r="T286" s="2" t="str">
        <f>'Order Form'!L303 &amp; ""</f>
        <v/>
      </c>
      <c r="U286" s="2" t="str">
        <f>'Order Form'!$E$12</f>
        <v>YES</v>
      </c>
      <c r="V286" s="13" t="str">
        <f>'Order Form'!$E$13</f>
        <v>ASAP (order with branding can take up to 3 business days to dispatch)</v>
      </c>
      <c r="W286" s="12" t="str">
        <f>'Order Form'!$E$15</f>
        <v>FREE gift card</v>
      </c>
      <c r="X286" s="12" t="str">
        <f>'Order Form'!$E$16</f>
        <v>No thanks</v>
      </c>
      <c r="Y286" s="12" t="str">
        <f t="shared" si="12"/>
        <v>No</v>
      </c>
      <c r="Z286" s="12" t="str">
        <f t="shared" si="13"/>
        <v>No</v>
      </c>
      <c r="AA286" s="12"/>
      <c r="AB286" s="12"/>
      <c r="AC286" s="12"/>
      <c r="AD286" s="12"/>
      <c r="AE286" s="19">
        <f ca="1">IF(N286="","",IFERROR(INDIRECT("Postcodes!$C"&amp;SUMPRODUCT(--(Postcodes!$A$2:$A$100&lt;=N286)*(Postcodes!$B$2:$B$100&gt;=N286), ROW(Postcodes!$A$2:$A$100))),"WRONG CODE"))</f>
        <v>0</v>
      </c>
      <c r="AF286" s="12"/>
      <c r="AG286" s="17"/>
      <c r="AH286" s="12"/>
      <c r="AI286" s="12"/>
      <c r="AJ286" s="12"/>
      <c r="AK286" s="12"/>
      <c r="AL286" s="12" t="str">
        <f t="shared" si="14"/>
        <v>asap</v>
      </c>
    </row>
    <row r="287" spans="1:38" ht="15">
      <c r="A287" s="12">
        <f>'Order Form'!A304</f>
        <v>286</v>
      </c>
      <c r="B287" s="65" t="str">
        <f>'Order Form'!N304</f>
        <v/>
      </c>
      <c r="C287" s="1">
        <f>'Order Form'!$E$2</f>
        <v>0</v>
      </c>
      <c r="D287" s="1">
        <f>'Order Form'!$E$3</f>
        <v>0</v>
      </c>
      <c r="E287" s="1">
        <f>'Order Form'!$E$4</f>
        <v>0</v>
      </c>
      <c r="F287" s="1">
        <f>'Order Form'!$E$5</f>
        <v>0</v>
      </c>
      <c r="G287" s="1">
        <f>'Order Form'!$E$7</f>
        <v>0</v>
      </c>
      <c r="H287" s="1">
        <f>'Order Form'!$E$6</f>
        <v>0</v>
      </c>
      <c r="I287" s="1">
        <f>'Order Form'!$E$9</f>
        <v>0</v>
      </c>
      <c r="J287" s="1" t="str">
        <f>'Order Form'!$E$10 &amp; ""</f>
        <v/>
      </c>
      <c r="K287" s="1">
        <f>IF('Order Form'!D304="",'Order Form'!C304,'Order Form'!D304)</f>
        <v>0</v>
      </c>
      <c r="L287" s="1">
        <f>'Order Form'!E304</f>
        <v>0</v>
      </c>
      <c r="M287" s="1">
        <f>'Order Form'!F304</f>
        <v>0</v>
      </c>
      <c r="N287" s="1">
        <f>'Order Form'!J304</f>
        <v>0</v>
      </c>
      <c r="O287" s="1">
        <f>'Order Form'!H304</f>
        <v>0</v>
      </c>
      <c r="P287" s="1">
        <f>'Order Form'!I304</f>
        <v>0</v>
      </c>
      <c r="Q287" s="1" t="str">
        <f>'Order Form'!K304 &amp; ""</f>
        <v/>
      </c>
      <c r="R287" s="1" t="str">
        <f>'Order Form'!M304 &amp; ""</f>
        <v/>
      </c>
      <c r="S287" s="2" t="str">
        <f>'Order Form'!C304 &amp; ""</f>
        <v/>
      </c>
      <c r="T287" s="2" t="str">
        <f>'Order Form'!L304 &amp; ""</f>
        <v/>
      </c>
      <c r="U287" s="2" t="str">
        <f>'Order Form'!$E$12</f>
        <v>YES</v>
      </c>
      <c r="V287" s="13" t="str">
        <f>'Order Form'!$E$13</f>
        <v>ASAP (order with branding can take up to 3 business days to dispatch)</v>
      </c>
      <c r="W287" s="12" t="str">
        <f>'Order Form'!$E$15</f>
        <v>FREE gift card</v>
      </c>
      <c r="X287" s="12" t="str">
        <f>'Order Form'!$E$16</f>
        <v>No thanks</v>
      </c>
      <c r="Y287" s="12" t="str">
        <f t="shared" si="12"/>
        <v>No</v>
      </c>
      <c r="Z287" s="12" t="str">
        <f t="shared" si="13"/>
        <v>No</v>
      </c>
      <c r="AA287" s="12"/>
      <c r="AB287" s="12"/>
      <c r="AC287" s="12"/>
      <c r="AD287" s="12"/>
      <c r="AE287" s="19">
        <f ca="1">IF(N287="","",IFERROR(INDIRECT("Postcodes!$C"&amp;SUMPRODUCT(--(Postcodes!$A$2:$A$100&lt;=N287)*(Postcodes!$B$2:$B$100&gt;=N287), ROW(Postcodes!$A$2:$A$100))),"WRONG CODE"))</f>
        <v>0</v>
      </c>
      <c r="AF287" s="12"/>
      <c r="AG287" s="17"/>
      <c r="AH287" s="12"/>
      <c r="AI287" s="12"/>
      <c r="AJ287" s="12"/>
      <c r="AK287" s="12"/>
      <c r="AL287" s="12" t="str">
        <f t="shared" si="14"/>
        <v>asap</v>
      </c>
    </row>
    <row r="288" spans="1:38" ht="15">
      <c r="A288" s="12">
        <f>'Order Form'!A305</f>
        <v>287</v>
      </c>
      <c r="B288" s="65" t="str">
        <f>'Order Form'!N305</f>
        <v/>
      </c>
      <c r="C288" s="1">
        <f>'Order Form'!$E$2</f>
        <v>0</v>
      </c>
      <c r="D288" s="1">
        <f>'Order Form'!$E$3</f>
        <v>0</v>
      </c>
      <c r="E288" s="1">
        <f>'Order Form'!$E$4</f>
        <v>0</v>
      </c>
      <c r="F288" s="1">
        <f>'Order Form'!$E$5</f>
        <v>0</v>
      </c>
      <c r="G288" s="1">
        <f>'Order Form'!$E$7</f>
        <v>0</v>
      </c>
      <c r="H288" s="1">
        <f>'Order Form'!$E$6</f>
        <v>0</v>
      </c>
      <c r="I288" s="1">
        <f>'Order Form'!$E$9</f>
        <v>0</v>
      </c>
      <c r="J288" s="1" t="str">
        <f>'Order Form'!$E$10 &amp; ""</f>
        <v/>
      </c>
      <c r="K288" s="1">
        <f>IF('Order Form'!D305="",'Order Form'!C305,'Order Form'!D305)</f>
        <v>0</v>
      </c>
      <c r="L288" s="1">
        <f>'Order Form'!E305</f>
        <v>0</v>
      </c>
      <c r="M288" s="1">
        <f>'Order Form'!F305</f>
        <v>0</v>
      </c>
      <c r="N288" s="1">
        <f>'Order Form'!J305</f>
        <v>0</v>
      </c>
      <c r="O288" s="1">
        <f>'Order Form'!H305</f>
        <v>0</v>
      </c>
      <c r="P288" s="1">
        <f>'Order Form'!I305</f>
        <v>0</v>
      </c>
      <c r="Q288" s="1" t="str">
        <f>'Order Form'!K305 &amp; ""</f>
        <v/>
      </c>
      <c r="R288" s="1" t="str">
        <f>'Order Form'!M305 &amp; ""</f>
        <v/>
      </c>
      <c r="S288" s="2" t="str">
        <f>'Order Form'!C305 &amp; ""</f>
        <v/>
      </c>
      <c r="T288" s="2" t="str">
        <f>'Order Form'!L305 &amp; ""</f>
        <v/>
      </c>
      <c r="U288" s="2" t="str">
        <f>'Order Form'!$E$12</f>
        <v>YES</v>
      </c>
      <c r="V288" s="13" t="str">
        <f>'Order Form'!$E$13</f>
        <v>ASAP (order with branding can take up to 3 business days to dispatch)</v>
      </c>
      <c r="W288" s="12" t="str">
        <f>'Order Form'!$E$15</f>
        <v>FREE gift card</v>
      </c>
      <c r="X288" s="12" t="str">
        <f>'Order Form'!$E$16</f>
        <v>No thanks</v>
      </c>
      <c r="Y288" s="12" t="str">
        <f t="shared" si="12"/>
        <v>No</v>
      </c>
      <c r="Z288" s="12" t="str">
        <f t="shared" si="13"/>
        <v>No</v>
      </c>
      <c r="AA288" s="12"/>
      <c r="AB288" s="12"/>
      <c r="AC288" s="12"/>
      <c r="AD288" s="12"/>
      <c r="AE288" s="19">
        <f ca="1">IF(N288="","",IFERROR(INDIRECT("Postcodes!$C"&amp;SUMPRODUCT(--(Postcodes!$A$2:$A$100&lt;=N288)*(Postcodes!$B$2:$B$100&gt;=N288), ROW(Postcodes!$A$2:$A$100))),"WRONG CODE"))</f>
        <v>0</v>
      </c>
      <c r="AF288" s="12"/>
      <c r="AG288" s="17"/>
      <c r="AH288" s="12"/>
      <c r="AI288" s="12"/>
      <c r="AJ288" s="12"/>
      <c r="AK288" s="12"/>
      <c r="AL288" s="12" t="str">
        <f t="shared" si="14"/>
        <v>asap</v>
      </c>
    </row>
    <row r="289" spans="1:38" ht="15">
      <c r="A289" s="12">
        <f>'Order Form'!A306</f>
        <v>288</v>
      </c>
      <c r="B289" s="65" t="str">
        <f>'Order Form'!N306</f>
        <v/>
      </c>
      <c r="C289" s="1">
        <f>'Order Form'!$E$2</f>
        <v>0</v>
      </c>
      <c r="D289" s="1">
        <f>'Order Form'!$E$3</f>
        <v>0</v>
      </c>
      <c r="E289" s="1">
        <f>'Order Form'!$E$4</f>
        <v>0</v>
      </c>
      <c r="F289" s="1">
        <f>'Order Form'!$E$5</f>
        <v>0</v>
      </c>
      <c r="G289" s="1">
        <f>'Order Form'!$E$7</f>
        <v>0</v>
      </c>
      <c r="H289" s="1">
        <f>'Order Form'!$E$6</f>
        <v>0</v>
      </c>
      <c r="I289" s="1">
        <f>'Order Form'!$E$9</f>
        <v>0</v>
      </c>
      <c r="J289" s="1" t="str">
        <f>'Order Form'!$E$10 &amp; ""</f>
        <v/>
      </c>
      <c r="K289" s="1">
        <f>IF('Order Form'!D306="",'Order Form'!C306,'Order Form'!D306)</f>
        <v>0</v>
      </c>
      <c r="L289" s="1">
        <f>'Order Form'!E306</f>
        <v>0</v>
      </c>
      <c r="M289" s="1">
        <f>'Order Form'!F306</f>
        <v>0</v>
      </c>
      <c r="N289" s="1">
        <f>'Order Form'!J306</f>
        <v>0</v>
      </c>
      <c r="O289" s="1">
        <f>'Order Form'!H306</f>
        <v>0</v>
      </c>
      <c r="P289" s="1">
        <f>'Order Form'!I306</f>
        <v>0</v>
      </c>
      <c r="Q289" s="1" t="str">
        <f>'Order Form'!K306 &amp; ""</f>
        <v/>
      </c>
      <c r="R289" s="1" t="str">
        <f>'Order Form'!M306 &amp; ""</f>
        <v/>
      </c>
      <c r="S289" s="2" t="str">
        <f>'Order Form'!C306 &amp; ""</f>
        <v/>
      </c>
      <c r="T289" s="2" t="str">
        <f>'Order Form'!L306 &amp; ""</f>
        <v/>
      </c>
      <c r="U289" s="2" t="str">
        <f>'Order Form'!$E$12</f>
        <v>YES</v>
      </c>
      <c r="V289" s="13" t="str">
        <f>'Order Form'!$E$13</f>
        <v>ASAP (order with branding can take up to 3 business days to dispatch)</v>
      </c>
      <c r="W289" s="12" t="str">
        <f>'Order Form'!$E$15</f>
        <v>FREE gift card</v>
      </c>
      <c r="X289" s="12" t="str">
        <f>'Order Form'!$E$16</f>
        <v>No thanks</v>
      </c>
      <c r="Y289" s="12" t="str">
        <f t="shared" si="12"/>
        <v>No</v>
      </c>
      <c r="Z289" s="12" t="str">
        <f t="shared" si="13"/>
        <v>No</v>
      </c>
      <c r="AA289" s="12"/>
      <c r="AB289" s="12"/>
      <c r="AC289" s="12"/>
      <c r="AD289" s="12"/>
      <c r="AE289" s="19">
        <f ca="1">IF(N289="","",IFERROR(INDIRECT("Postcodes!$C"&amp;SUMPRODUCT(--(Postcodes!$A$2:$A$100&lt;=N289)*(Postcodes!$B$2:$B$100&gt;=N289), ROW(Postcodes!$A$2:$A$100))),"WRONG CODE"))</f>
        <v>0</v>
      </c>
      <c r="AF289" s="12"/>
      <c r="AG289" s="17"/>
      <c r="AH289" s="12"/>
      <c r="AI289" s="12"/>
      <c r="AJ289" s="12"/>
      <c r="AK289" s="12"/>
      <c r="AL289" s="12" t="str">
        <f t="shared" si="14"/>
        <v>asap</v>
      </c>
    </row>
    <row r="290" spans="1:38" ht="15">
      <c r="A290" s="12">
        <f>'Order Form'!A307</f>
        <v>289</v>
      </c>
      <c r="B290" s="65" t="str">
        <f>'Order Form'!N307</f>
        <v/>
      </c>
      <c r="C290" s="1">
        <f>'Order Form'!$E$2</f>
        <v>0</v>
      </c>
      <c r="D290" s="1">
        <f>'Order Form'!$E$3</f>
        <v>0</v>
      </c>
      <c r="E290" s="1">
        <f>'Order Form'!$E$4</f>
        <v>0</v>
      </c>
      <c r="F290" s="1">
        <f>'Order Form'!$E$5</f>
        <v>0</v>
      </c>
      <c r="G290" s="1">
        <f>'Order Form'!$E$7</f>
        <v>0</v>
      </c>
      <c r="H290" s="1">
        <f>'Order Form'!$E$6</f>
        <v>0</v>
      </c>
      <c r="I290" s="1">
        <f>'Order Form'!$E$9</f>
        <v>0</v>
      </c>
      <c r="J290" s="1" t="str">
        <f>'Order Form'!$E$10 &amp; ""</f>
        <v/>
      </c>
      <c r="K290" s="1">
        <f>IF('Order Form'!D307="",'Order Form'!C307,'Order Form'!D307)</f>
        <v>0</v>
      </c>
      <c r="L290" s="1">
        <f>'Order Form'!E307</f>
        <v>0</v>
      </c>
      <c r="M290" s="1">
        <f>'Order Form'!F307</f>
        <v>0</v>
      </c>
      <c r="N290" s="1">
        <f>'Order Form'!J307</f>
        <v>0</v>
      </c>
      <c r="O290" s="1">
        <f>'Order Form'!H307</f>
        <v>0</v>
      </c>
      <c r="P290" s="1">
        <f>'Order Form'!I307</f>
        <v>0</v>
      </c>
      <c r="Q290" s="1" t="str">
        <f>'Order Form'!K307 &amp; ""</f>
        <v/>
      </c>
      <c r="R290" s="1" t="str">
        <f>'Order Form'!M307 &amp; ""</f>
        <v/>
      </c>
      <c r="S290" s="2" t="str">
        <f>'Order Form'!C307 &amp; ""</f>
        <v/>
      </c>
      <c r="T290" s="2" t="str">
        <f>'Order Form'!L307 &amp; ""</f>
        <v/>
      </c>
      <c r="U290" s="2" t="str">
        <f>'Order Form'!$E$12</f>
        <v>YES</v>
      </c>
      <c r="V290" s="13" t="str">
        <f>'Order Form'!$E$13</f>
        <v>ASAP (order with branding can take up to 3 business days to dispatch)</v>
      </c>
      <c r="W290" s="12" t="str">
        <f>'Order Form'!$E$15</f>
        <v>FREE gift card</v>
      </c>
      <c r="X290" s="12" t="str">
        <f>'Order Form'!$E$16</f>
        <v>No thanks</v>
      </c>
      <c r="Y290" s="12" t="str">
        <f t="shared" si="12"/>
        <v>No</v>
      </c>
      <c r="Z290" s="12" t="str">
        <f t="shared" si="13"/>
        <v>No</v>
      </c>
      <c r="AA290" s="12"/>
      <c r="AB290" s="12"/>
      <c r="AC290" s="12"/>
      <c r="AD290" s="12"/>
      <c r="AE290" s="19">
        <f ca="1">IF(N290="","",IFERROR(INDIRECT("Postcodes!$C"&amp;SUMPRODUCT(--(Postcodes!$A$2:$A$100&lt;=N290)*(Postcodes!$B$2:$B$100&gt;=N290), ROW(Postcodes!$A$2:$A$100))),"WRONG CODE"))</f>
        <v>0</v>
      </c>
      <c r="AF290" s="12"/>
      <c r="AG290" s="17"/>
      <c r="AH290" s="12"/>
      <c r="AI290" s="12"/>
      <c r="AJ290" s="12"/>
      <c r="AK290" s="12"/>
      <c r="AL290" s="12" t="str">
        <f t="shared" si="14"/>
        <v>asap</v>
      </c>
    </row>
    <row r="291" spans="1:38" ht="15">
      <c r="A291" s="12">
        <f>'Order Form'!A308</f>
        <v>290</v>
      </c>
      <c r="B291" s="65" t="str">
        <f>'Order Form'!N308</f>
        <v/>
      </c>
      <c r="C291" s="1">
        <f>'Order Form'!$E$2</f>
        <v>0</v>
      </c>
      <c r="D291" s="1">
        <f>'Order Form'!$E$3</f>
        <v>0</v>
      </c>
      <c r="E291" s="1">
        <f>'Order Form'!$E$4</f>
        <v>0</v>
      </c>
      <c r="F291" s="1">
        <f>'Order Form'!$E$5</f>
        <v>0</v>
      </c>
      <c r="G291" s="1">
        <f>'Order Form'!$E$7</f>
        <v>0</v>
      </c>
      <c r="H291" s="1">
        <f>'Order Form'!$E$6</f>
        <v>0</v>
      </c>
      <c r="I291" s="1">
        <f>'Order Form'!$E$9</f>
        <v>0</v>
      </c>
      <c r="J291" s="1" t="str">
        <f>'Order Form'!$E$10 &amp; ""</f>
        <v/>
      </c>
      <c r="K291" s="1">
        <f>IF('Order Form'!D308="",'Order Form'!C308,'Order Form'!D308)</f>
        <v>0</v>
      </c>
      <c r="L291" s="1">
        <f>'Order Form'!E308</f>
        <v>0</v>
      </c>
      <c r="M291" s="1">
        <f>'Order Form'!F308</f>
        <v>0</v>
      </c>
      <c r="N291" s="1">
        <f>'Order Form'!J308</f>
        <v>0</v>
      </c>
      <c r="O291" s="1">
        <f>'Order Form'!H308</f>
        <v>0</v>
      </c>
      <c r="P291" s="1">
        <f>'Order Form'!I308</f>
        <v>0</v>
      </c>
      <c r="Q291" s="1" t="str">
        <f>'Order Form'!K308 &amp; ""</f>
        <v/>
      </c>
      <c r="R291" s="1" t="str">
        <f>'Order Form'!M308 &amp; ""</f>
        <v/>
      </c>
      <c r="S291" s="2" t="str">
        <f>'Order Form'!C308 &amp; ""</f>
        <v/>
      </c>
      <c r="T291" s="2" t="str">
        <f>'Order Form'!L308 &amp; ""</f>
        <v/>
      </c>
      <c r="U291" s="2" t="str">
        <f>'Order Form'!$E$12</f>
        <v>YES</v>
      </c>
      <c r="V291" s="13" t="str">
        <f>'Order Form'!$E$13</f>
        <v>ASAP (order with branding can take up to 3 business days to dispatch)</v>
      </c>
      <c r="W291" s="12" t="str">
        <f>'Order Form'!$E$15</f>
        <v>FREE gift card</v>
      </c>
      <c r="X291" s="12" t="str">
        <f>'Order Form'!$E$16</f>
        <v>No thanks</v>
      </c>
      <c r="Y291" s="12" t="str">
        <f t="shared" si="12"/>
        <v>No</v>
      </c>
      <c r="Z291" s="12" t="str">
        <f t="shared" si="13"/>
        <v>No</v>
      </c>
      <c r="AA291" s="12"/>
      <c r="AB291" s="12"/>
      <c r="AC291" s="12"/>
      <c r="AD291" s="12"/>
      <c r="AE291" s="19">
        <f ca="1">IF(N291="","",IFERROR(INDIRECT("Postcodes!$C"&amp;SUMPRODUCT(--(Postcodes!$A$2:$A$100&lt;=N291)*(Postcodes!$B$2:$B$100&gt;=N291), ROW(Postcodes!$A$2:$A$100))),"WRONG CODE"))</f>
        <v>0</v>
      </c>
      <c r="AF291" s="12"/>
      <c r="AG291" s="17"/>
      <c r="AH291" s="12"/>
      <c r="AI291" s="12"/>
      <c r="AJ291" s="12"/>
      <c r="AK291" s="12"/>
      <c r="AL291" s="12" t="str">
        <f t="shared" si="14"/>
        <v>asap</v>
      </c>
    </row>
    <row r="292" spans="1:38" ht="15">
      <c r="A292" s="12">
        <f>'Order Form'!A309</f>
        <v>291</v>
      </c>
      <c r="B292" s="65" t="str">
        <f>'Order Form'!N309</f>
        <v/>
      </c>
      <c r="C292" s="1">
        <f>'Order Form'!$E$2</f>
        <v>0</v>
      </c>
      <c r="D292" s="1">
        <f>'Order Form'!$E$3</f>
        <v>0</v>
      </c>
      <c r="E292" s="1">
        <f>'Order Form'!$E$4</f>
        <v>0</v>
      </c>
      <c r="F292" s="1">
        <f>'Order Form'!$E$5</f>
        <v>0</v>
      </c>
      <c r="G292" s="1">
        <f>'Order Form'!$E$7</f>
        <v>0</v>
      </c>
      <c r="H292" s="1">
        <f>'Order Form'!$E$6</f>
        <v>0</v>
      </c>
      <c r="I292" s="1">
        <f>'Order Form'!$E$9</f>
        <v>0</v>
      </c>
      <c r="J292" s="1" t="str">
        <f>'Order Form'!$E$10 &amp; ""</f>
        <v/>
      </c>
      <c r="K292" s="1">
        <f>IF('Order Form'!D309="",'Order Form'!C309,'Order Form'!D309)</f>
        <v>0</v>
      </c>
      <c r="L292" s="1">
        <f>'Order Form'!E309</f>
        <v>0</v>
      </c>
      <c r="M292" s="1">
        <f>'Order Form'!F309</f>
        <v>0</v>
      </c>
      <c r="N292" s="1">
        <f>'Order Form'!J309</f>
        <v>0</v>
      </c>
      <c r="O292" s="1">
        <f>'Order Form'!H309</f>
        <v>0</v>
      </c>
      <c r="P292" s="1">
        <f>'Order Form'!I309</f>
        <v>0</v>
      </c>
      <c r="Q292" s="1" t="str">
        <f>'Order Form'!K309 &amp; ""</f>
        <v/>
      </c>
      <c r="R292" s="1" t="str">
        <f>'Order Form'!M309 &amp; ""</f>
        <v/>
      </c>
      <c r="S292" s="2" t="str">
        <f>'Order Form'!C309 &amp; ""</f>
        <v/>
      </c>
      <c r="T292" s="2" t="str">
        <f>'Order Form'!L309 &amp; ""</f>
        <v/>
      </c>
      <c r="U292" s="2" t="str">
        <f>'Order Form'!$E$12</f>
        <v>YES</v>
      </c>
      <c r="V292" s="13" t="str">
        <f>'Order Form'!$E$13</f>
        <v>ASAP (order with branding can take up to 3 business days to dispatch)</v>
      </c>
      <c r="W292" s="12" t="str">
        <f>'Order Form'!$E$15</f>
        <v>FREE gift card</v>
      </c>
      <c r="X292" s="12" t="str">
        <f>'Order Form'!$E$16</f>
        <v>No thanks</v>
      </c>
      <c r="Y292" s="12" t="str">
        <f t="shared" si="12"/>
        <v>No</v>
      </c>
      <c r="Z292" s="12" t="str">
        <f t="shared" si="13"/>
        <v>No</v>
      </c>
      <c r="AA292" s="12"/>
      <c r="AB292" s="12"/>
      <c r="AC292" s="12"/>
      <c r="AD292" s="12"/>
      <c r="AE292" s="19">
        <f ca="1">IF(N292="","",IFERROR(INDIRECT("Postcodes!$C"&amp;SUMPRODUCT(--(Postcodes!$A$2:$A$100&lt;=N292)*(Postcodes!$B$2:$B$100&gt;=N292), ROW(Postcodes!$A$2:$A$100))),"WRONG CODE"))</f>
        <v>0</v>
      </c>
      <c r="AF292" s="12"/>
      <c r="AG292" s="17"/>
      <c r="AH292" s="12"/>
      <c r="AI292" s="12"/>
      <c r="AJ292" s="12"/>
      <c r="AK292" s="12"/>
      <c r="AL292" s="12" t="str">
        <f t="shared" si="14"/>
        <v>asap</v>
      </c>
    </row>
    <row r="293" spans="1:38" ht="15">
      <c r="A293" s="12">
        <f>'Order Form'!A310</f>
        <v>292</v>
      </c>
      <c r="B293" s="65" t="str">
        <f>'Order Form'!N310</f>
        <v/>
      </c>
      <c r="C293" s="1">
        <f>'Order Form'!$E$2</f>
        <v>0</v>
      </c>
      <c r="D293" s="1">
        <f>'Order Form'!$E$3</f>
        <v>0</v>
      </c>
      <c r="E293" s="1">
        <f>'Order Form'!$E$4</f>
        <v>0</v>
      </c>
      <c r="F293" s="1">
        <f>'Order Form'!$E$5</f>
        <v>0</v>
      </c>
      <c r="G293" s="1">
        <f>'Order Form'!$E$7</f>
        <v>0</v>
      </c>
      <c r="H293" s="1">
        <f>'Order Form'!$E$6</f>
        <v>0</v>
      </c>
      <c r="I293" s="1">
        <f>'Order Form'!$E$9</f>
        <v>0</v>
      </c>
      <c r="J293" s="1" t="str">
        <f>'Order Form'!$E$10 &amp; ""</f>
        <v/>
      </c>
      <c r="K293" s="1">
        <f>IF('Order Form'!D310="",'Order Form'!C310,'Order Form'!D310)</f>
        <v>0</v>
      </c>
      <c r="L293" s="1">
        <f>'Order Form'!E310</f>
        <v>0</v>
      </c>
      <c r="M293" s="1">
        <f>'Order Form'!F310</f>
        <v>0</v>
      </c>
      <c r="N293" s="1">
        <f>'Order Form'!J310</f>
        <v>0</v>
      </c>
      <c r="O293" s="1">
        <f>'Order Form'!H310</f>
        <v>0</v>
      </c>
      <c r="P293" s="1">
        <f>'Order Form'!I310</f>
        <v>0</v>
      </c>
      <c r="Q293" s="1" t="str">
        <f>'Order Form'!K310 &amp; ""</f>
        <v/>
      </c>
      <c r="R293" s="1" t="str">
        <f>'Order Form'!M310 &amp; ""</f>
        <v/>
      </c>
      <c r="S293" s="2" t="str">
        <f>'Order Form'!C310 &amp; ""</f>
        <v/>
      </c>
      <c r="T293" s="2" t="str">
        <f>'Order Form'!L310 &amp; ""</f>
        <v/>
      </c>
      <c r="U293" s="2" t="str">
        <f>'Order Form'!$E$12</f>
        <v>YES</v>
      </c>
      <c r="V293" s="13" t="str">
        <f>'Order Form'!$E$13</f>
        <v>ASAP (order with branding can take up to 3 business days to dispatch)</v>
      </c>
      <c r="W293" s="12" t="str">
        <f>'Order Form'!$E$15</f>
        <v>FREE gift card</v>
      </c>
      <c r="X293" s="12" t="str">
        <f>'Order Form'!$E$16</f>
        <v>No thanks</v>
      </c>
      <c r="Y293" s="12" t="str">
        <f t="shared" si="12"/>
        <v>No</v>
      </c>
      <c r="Z293" s="12" t="str">
        <f t="shared" si="13"/>
        <v>No</v>
      </c>
      <c r="AA293" s="12"/>
      <c r="AB293" s="12"/>
      <c r="AC293" s="12"/>
      <c r="AD293" s="12"/>
      <c r="AE293" s="19">
        <f ca="1">IF(N293="","",IFERROR(INDIRECT("Postcodes!$C"&amp;SUMPRODUCT(--(Postcodes!$A$2:$A$100&lt;=N293)*(Postcodes!$B$2:$B$100&gt;=N293), ROW(Postcodes!$A$2:$A$100))),"WRONG CODE"))</f>
        <v>0</v>
      </c>
      <c r="AF293" s="12"/>
      <c r="AG293" s="17"/>
      <c r="AH293" s="12"/>
      <c r="AI293" s="12"/>
      <c r="AJ293" s="12"/>
      <c r="AK293" s="12"/>
      <c r="AL293" s="12" t="str">
        <f t="shared" si="14"/>
        <v>asap</v>
      </c>
    </row>
    <row r="294" spans="1:38" ht="15">
      <c r="A294" s="12">
        <f>'Order Form'!A311</f>
        <v>293</v>
      </c>
      <c r="B294" s="65" t="str">
        <f>'Order Form'!N311</f>
        <v/>
      </c>
      <c r="C294" s="1">
        <f>'Order Form'!$E$2</f>
        <v>0</v>
      </c>
      <c r="D294" s="1">
        <f>'Order Form'!$E$3</f>
        <v>0</v>
      </c>
      <c r="E294" s="1">
        <f>'Order Form'!$E$4</f>
        <v>0</v>
      </c>
      <c r="F294" s="1">
        <f>'Order Form'!$E$5</f>
        <v>0</v>
      </c>
      <c r="G294" s="1">
        <f>'Order Form'!$E$7</f>
        <v>0</v>
      </c>
      <c r="H294" s="1">
        <f>'Order Form'!$E$6</f>
        <v>0</v>
      </c>
      <c r="I294" s="1">
        <f>'Order Form'!$E$9</f>
        <v>0</v>
      </c>
      <c r="J294" s="1" t="str">
        <f>'Order Form'!$E$10 &amp; ""</f>
        <v/>
      </c>
      <c r="K294" s="1">
        <f>IF('Order Form'!D311="",'Order Form'!C311,'Order Form'!D311)</f>
        <v>0</v>
      </c>
      <c r="L294" s="1">
        <f>'Order Form'!E311</f>
        <v>0</v>
      </c>
      <c r="M294" s="1">
        <f>'Order Form'!F311</f>
        <v>0</v>
      </c>
      <c r="N294" s="1">
        <f>'Order Form'!J311</f>
        <v>0</v>
      </c>
      <c r="O294" s="1">
        <f>'Order Form'!H311</f>
        <v>0</v>
      </c>
      <c r="P294" s="1">
        <f>'Order Form'!I311</f>
        <v>0</v>
      </c>
      <c r="Q294" s="1" t="str">
        <f>'Order Form'!K311 &amp; ""</f>
        <v/>
      </c>
      <c r="R294" s="1" t="str">
        <f>'Order Form'!M311 &amp; ""</f>
        <v/>
      </c>
      <c r="S294" s="2" t="str">
        <f>'Order Form'!C311 &amp; ""</f>
        <v/>
      </c>
      <c r="T294" s="2" t="str">
        <f>'Order Form'!L311 &amp; ""</f>
        <v/>
      </c>
      <c r="U294" s="2" t="str">
        <f>'Order Form'!$E$12</f>
        <v>YES</v>
      </c>
      <c r="V294" s="13" t="str">
        <f>'Order Form'!$E$13</f>
        <v>ASAP (order with branding can take up to 3 business days to dispatch)</v>
      </c>
      <c r="W294" s="12" t="str">
        <f>'Order Form'!$E$15</f>
        <v>FREE gift card</v>
      </c>
      <c r="X294" s="12" t="str">
        <f>'Order Form'!$E$16</f>
        <v>No thanks</v>
      </c>
      <c r="Y294" s="12" t="str">
        <f t="shared" si="12"/>
        <v>No</v>
      </c>
      <c r="Z294" s="12" t="str">
        <f t="shared" si="13"/>
        <v>No</v>
      </c>
      <c r="AA294" s="12"/>
      <c r="AB294" s="12"/>
      <c r="AC294" s="12"/>
      <c r="AD294" s="12"/>
      <c r="AE294" s="19">
        <f ca="1">IF(N294="","",IFERROR(INDIRECT("Postcodes!$C"&amp;SUMPRODUCT(--(Postcodes!$A$2:$A$100&lt;=N294)*(Postcodes!$B$2:$B$100&gt;=N294), ROW(Postcodes!$A$2:$A$100))),"WRONG CODE"))</f>
        <v>0</v>
      </c>
      <c r="AF294" s="12"/>
      <c r="AG294" s="17"/>
      <c r="AH294" s="12"/>
      <c r="AI294" s="12"/>
      <c r="AJ294" s="12"/>
      <c r="AK294" s="12"/>
      <c r="AL294" s="12" t="str">
        <f t="shared" si="14"/>
        <v>asap</v>
      </c>
    </row>
    <row r="295" spans="1:38" ht="15">
      <c r="A295" s="12">
        <f>'Order Form'!A312</f>
        <v>294</v>
      </c>
      <c r="B295" s="65" t="str">
        <f>'Order Form'!N312</f>
        <v/>
      </c>
      <c r="C295" s="1">
        <f>'Order Form'!$E$2</f>
        <v>0</v>
      </c>
      <c r="D295" s="1">
        <f>'Order Form'!$E$3</f>
        <v>0</v>
      </c>
      <c r="E295" s="1">
        <f>'Order Form'!$E$4</f>
        <v>0</v>
      </c>
      <c r="F295" s="1">
        <f>'Order Form'!$E$5</f>
        <v>0</v>
      </c>
      <c r="G295" s="1">
        <f>'Order Form'!$E$7</f>
        <v>0</v>
      </c>
      <c r="H295" s="1">
        <f>'Order Form'!$E$6</f>
        <v>0</v>
      </c>
      <c r="I295" s="1">
        <f>'Order Form'!$E$9</f>
        <v>0</v>
      </c>
      <c r="J295" s="1" t="str">
        <f>'Order Form'!$E$10 &amp; ""</f>
        <v/>
      </c>
      <c r="K295" s="1">
        <f>IF('Order Form'!D312="",'Order Form'!C312,'Order Form'!D312)</f>
        <v>0</v>
      </c>
      <c r="L295" s="1">
        <f>'Order Form'!E312</f>
        <v>0</v>
      </c>
      <c r="M295" s="1">
        <f>'Order Form'!F312</f>
        <v>0</v>
      </c>
      <c r="N295" s="1">
        <f>'Order Form'!J312</f>
        <v>0</v>
      </c>
      <c r="O295" s="1">
        <f>'Order Form'!H312</f>
        <v>0</v>
      </c>
      <c r="P295" s="1">
        <f>'Order Form'!I312</f>
        <v>0</v>
      </c>
      <c r="Q295" s="1" t="str">
        <f>'Order Form'!K312 &amp; ""</f>
        <v/>
      </c>
      <c r="R295" s="1" t="str">
        <f>'Order Form'!M312 &amp; ""</f>
        <v/>
      </c>
      <c r="S295" s="2" t="str">
        <f>'Order Form'!C312 &amp; ""</f>
        <v/>
      </c>
      <c r="T295" s="2" t="str">
        <f>'Order Form'!L312 &amp; ""</f>
        <v/>
      </c>
      <c r="U295" s="2" t="str">
        <f>'Order Form'!$E$12</f>
        <v>YES</v>
      </c>
      <c r="V295" s="13" t="str">
        <f>'Order Form'!$E$13</f>
        <v>ASAP (order with branding can take up to 3 business days to dispatch)</v>
      </c>
      <c r="W295" s="12" t="str">
        <f>'Order Form'!$E$15</f>
        <v>FREE gift card</v>
      </c>
      <c r="X295" s="12" t="str">
        <f>'Order Form'!$E$16</f>
        <v>No thanks</v>
      </c>
      <c r="Y295" s="12" t="str">
        <f t="shared" si="12"/>
        <v>No</v>
      </c>
      <c r="Z295" s="12" t="str">
        <f t="shared" si="13"/>
        <v>No</v>
      </c>
      <c r="AA295" s="12"/>
      <c r="AB295" s="12"/>
      <c r="AC295" s="12"/>
      <c r="AD295" s="12"/>
      <c r="AE295" s="19">
        <f ca="1">IF(N295="","",IFERROR(INDIRECT("Postcodes!$C"&amp;SUMPRODUCT(--(Postcodes!$A$2:$A$100&lt;=N295)*(Postcodes!$B$2:$B$100&gt;=N295), ROW(Postcodes!$A$2:$A$100))),"WRONG CODE"))</f>
        <v>0</v>
      </c>
      <c r="AF295" s="12"/>
      <c r="AG295" s="17"/>
      <c r="AH295" s="12"/>
      <c r="AI295" s="12"/>
      <c r="AJ295" s="12"/>
      <c r="AK295" s="12"/>
      <c r="AL295" s="12" t="str">
        <f t="shared" si="14"/>
        <v>asap</v>
      </c>
    </row>
    <row r="296" spans="1:38" ht="15">
      <c r="A296" s="12">
        <f>'Order Form'!A313</f>
        <v>295</v>
      </c>
      <c r="B296" s="65" t="str">
        <f>'Order Form'!N313</f>
        <v/>
      </c>
      <c r="C296" s="1">
        <f>'Order Form'!$E$2</f>
        <v>0</v>
      </c>
      <c r="D296" s="1">
        <f>'Order Form'!$E$3</f>
        <v>0</v>
      </c>
      <c r="E296" s="1">
        <f>'Order Form'!$E$4</f>
        <v>0</v>
      </c>
      <c r="F296" s="1">
        <f>'Order Form'!$E$5</f>
        <v>0</v>
      </c>
      <c r="G296" s="1">
        <f>'Order Form'!$E$7</f>
        <v>0</v>
      </c>
      <c r="H296" s="1">
        <f>'Order Form'!$E$6</f>
        <v>0</v>
      </c>
      <c r="I296" s="1">
        <f>'Order Form'!$E$9</f>
        <v>0</v>
      </c>
      <c r="J296" s="1" t="str">
        <f>'Order Form'!$E$10 &amp; ""</f>
        <v/>
      </c>
      <c r="K296" s="1">
        <f>IF('Order Form'!D313="",'Order Form'!C313,'Order Form'!D313)</f>
        <v>0</v>
      </c>
      <c r="L296" s="1">
        <f>'Order Form'!E313</f>
        <v>0</v>
      </c>
      <c r="M296" s="1">
        <f>'Order Form'!F313</f>
        <v>0</v>
      </c>
      <c r="N296" s="1">
        <f>'Order Form'!J313</f>
        <v>0</v>
      </c>
      <c r="O296" s="1">
        <f>'Order Form'!H313</f>
        <v>0</v>
      </c>
      <c r="P296" s="1">
        <f>'Order Form'!I313</f>
        <v>0</v>
      </c>
      <c r="Q296" s="1" t="str">
        <f>'Order Form'!K313 &amp; ""</f>
        <v/>
      </c>
      <c r="R296" s="1" t="str">
        <f>'Order Form'!M313 &amp; ""</f>
        <v/>
      </c>
      <c r="S296" s="2" t="str">
        <f>'Order Form'!C313 &amp; ""</f>
        <v/>
      </c>
      <c r="T296" s="2" t="str">
        <f>'Order Form'!L313 &amp; ""</f>
        <v/>
      </c>
      <c r="U296" s="2" t="str">
        <f>'Order Form'!$E$12</f>
        <v>YES</v>
      </c>
      <c r="V296" s="13" t="str">
        <f>'Order Form'!$E$13</f>
        <v>ASAP (order with branding can take up to 3 business days to dispatch)</v>
      </c>
      <c r="W296" s="12" t="str">
        <f>'Order Form'!$E$15</f>
        <v>FREE gift card</v>
      </c>
      <c r="X296" s="12" t="str">
        <f>'Order Form'!$E$16</f>
        <v>No thanks</v>
      </c>
      <c r="Y296" s="12" t="str">
        <f t="shared" si="12"/>
        <v>No</v>
      </c>
      <c r="Z296" s="12" t="str">
        <f t="shared" si="13"/>
        <v>No</v>
      </c>
      <c r="AA296" s="12"/>
      <c r="AB296" s="12"/>
      <c r="AC296" s="12"/>
      <c r="AD296" s="12"/>
      <c r="AE296" s="19">
        <f ca="1">IF(N296="","",IFERROR(INDIRECT("Postcodes!$C"&amp;SUMPRODUCT(--(Postcodes!$A$2:$A$100&lt;=N296)*(Postcodes!$B$2:$B$100&gt;=N296), ROW(Postcodes!$A$2:$A$100))),"WRONG CODE"))</f>
        <v>0</v>
      </c>
      <c r="AF296" s="12"/>
      <c r="AG296" s="17"/>
      <c r="AH296" s="12"/>
      <c r="AI296" s="12"/>
      <c r="AJ296" s="12"/>
      <c r="AK296" s="12"/>
      <c r="AL296" s="12" t="str">
        <f t="shared" si="14"/>
        <v>asap</v>
      </c>
    </row>
    <row r="297" spans="1:38" ht="15">
      <c r="A297" s="12">
        <f>'Order Form'!A314</f>
        <v>296</v>
      </c>
      <c r="B297" s="65" t="str">
        <f>'Order Form'!N314</f>
        <v/>
      </c>
      <c r="C297" s="1">
        <f>'Order Form'!$E$2</f>
        <v>0</v>
      </c>
      <c r="D297" s="1">
        <f>'Order Form'!$E$3</f>
        <v>0</v>
      </c>
      <c r="E297" s="1">
        <f>'Order Form'!$E$4</f>
        <v>0</v>
      </c>
      <c r="F297" s="1">
        <f>'Order Form'!$E$5</f>
        <v>0</v>
      </c>
      <c r="G297" s="1">
        <f>'Order Form'!$E$7</f>
        <v>0</v>
      </c>
      <c r="H297" s="1">
        <f>'Order Form'!$E$6</f>
        <v>0</v>
      </c>
      <c r="I297" s="1">
        <f>'Order Form'!$E$9</f>
        <v>0</v>
      </c>
      <c r="J297" s="1" t="str">
        <f>'Order Form'!$E$10 &amp; ""</f>
        <v/>
      </c>
      <c r="K297" s="1">
        <f>IF('Order Form'!D314="",'Order Form'!C314,'Order Form'!D314)</f>
        <v>0</v>
      </c>
      <c r="L297" s="1">
        <f>'Order Form'!E314</f>
        <v>0</v>
      </c>
      <c r="M297" s="1">
        <f>'Order Form'!F314</f>
        <v>0</v>
      </c>
      <c r="N297" s="1">
        <f>'Order Form'!J314</f>
        <v>0</v>
      </c>
      <c r="O297" s="1">
        <f>'Order Form'!H314</f>
        <v>0</v>
      </c>
      <c r="P297" s="1">
        <f>'Order Form'!I314</f>
        <v>0</v>
      </c>
      <c r="Q297" s="1" t="str">
        <f>'Order Form'!K314 &amp; ""</f>
        <v/>
      </c>
      <c r="R297" s="1" t="str">
        <f>'Order Form'!M314 &amp; ""</f>
        <v/>
      </c>
      <c r="S297" s="2" t="str">
        <f>'Order Form'!C314 &amp; ""</f>
        <v/>
      </c>
      <c r="T297" s="2" t="str">
        <f>'Order Form'!L314 &amp; ""</f>
        <v/>
      </c>
      <c r="U297" s="2" t="str">
        <f>'Order Form'!$E$12</f>
        <v>YES</v>
      </c>
      <c r="V297" s="13" t="str">
        <f>'Order Form'!$E$13</f>
        <v>ASAP (order with branding can take up to 3 business days to dispatch)</v>
      </c>
      <c r="W297" s="12" t="str">
        <f>'Order Form'!$E$15</f>
        <v>FREE gift card</v>
      </c>
      <c r="X297" s="12" t="str">
        <f>'Order Form'!$E$16</f>
        <v>No thanks</v>
      </c>
      <c r="Y297" s="12" t="str">
        <f t="shared" si="12"/>
        <v>No</v>
      </c>
      <c r="Z297" s="12" t="str">
        <f t="shared" si="13"/>
        <v>No</v>
      </c>
      <c r="AA297" s="12"/>
      <c r="AB297" s="12"/>
      <c r="AC297" s="12"/>
      <c r="AD297" s="12"/>
      <c r="AE297" s="19">
        <f ca="1">IF(N297="","",IFERROR(INDIRECT("Postcodes!$C"&amp;SUMPRODUCT(--(Postcodes!$A$2:$A$100&lt;=N297)*(Postcodes!$B$2:$B$100&gt;=N297), ROW(Postcodes!$A$2:$A$100))),"WRONG CODE"))</f>
        <v>0</v>
      </c>
      <c r="AF297" s="12"/>
      <c r="AG297" s="17"/>
      <c r="AH297" s="12"/>
      <c r="AI297" s="12"/>
      <c r="AJ297" s="12"/>
      <c r="AK297" s="12"/>
      <c r="AL297" s="12" t="str">
        <f t="shared" si="14"/>
        <v>asap</v>
      </c>
    </row>
    <row r="298" spans="1:38" ht="15">
      <c r="A298" s="12">
        <f>'Order Form'!A315</f>
        <v>297</v>
      </c>
      <c r="B298" s="65" t="str">
        <f>'Order Form'!N315</f>
        <v/>
      </c>
      <c r="C298" s="1">
        <f>'Order Form'!$E$2</f>
        <v>0</v>
      </c>
      <c r="D298" s="1">
        <f>'Order Form'!$E$3</f>
        <v>0</v>
      </c>
      <c r="E298" s="1">
        <f>'Order Form'!$E$4</f>
        <v>0</v>
      </c>
      <c r="F298" s="1">
        <f>'Order Form'!$E$5</f>
        <v>0</v>
      </c>
      <c r="G298" s="1">
        <f>'Order Form'!$E$7</f>
        <v>0</v>
      </c>
      <c r="H298" s="1">
        <f>'Order Form'!$E$6</f>
        <v>0</v>
      </c>
      <c r="I298" s="1">
        <f>'Order Form'!$E$9</f>
        <v>0</v>
      </c>
      <c r="J298" s="1" t="str">
        <f>'Order Form'!$E$10 &amp; ""</f>
        <v/>
      </c>
      <c r="K298" s="1">
        <f>IF('Order Form'!D315="",'Order Form'!C315,'Order Form'!D315)</f>
        <v>0</v>
      </c>
      <c r="L298" s="1">
        <f>'Order Form'!E315</f>
        <v>0</v>
      </c>
      <c r="M298" s="1">
        <f>'Order Form'!F315</f>
        <v>0</v>
      </c>
      <c r="N298" s="1">
        <f>'Order Form'!J315</f>
        <v>0</v>
      </c>
      <c r="O298" s="1">
        <f>'Order Form'!H315</f>
        <v>0</v>
      </c>
      <c r="P298" s="1">
        <f>'Order Form'!I315</f>
        <v>0</v>
      </c>
      <c r="Q298" s="1" t="str">
        <f>'Order Form'!K315 &amp; ""</f>
        <v/>
      </c>
      <c r="R298" s="1" t="str">
        <f>'Order Form'!M315 &amp; ""</f>
        <v/>
      </c>
      <c r="S298" s="2" t="str">
        <f>'Order Form'!C315 &amp; ""</f>
        <v/>
      </c>
      <c r="T298" s="2" t="str">
        <f>'Order Form'!L315 &amp; ""</f>
        <v/>
      </c>
      <c r="U298" s="2" t="str">
        <f>'Order Form'!$E$12</f>
        <v>YES</v>
      </c>
      <c r="V298" s="13" t="str">
        <f>'Order Form'!$E$13</f>
        <v>ASAP (order with branding can take up to 3 business days to dispatch)</v>
      </c>
      <c r="W298" s="12" t="str">
        <f>'Order Form'!$E$15</f>
        <v>FREE gift card</v>
      </c>
      <c r="X298" s="12" t="str">
        <f>'Order Form'!$E$16</f>
        <v>No thanks</v>
      </c>
      <c r="Y298" s="12" t="str">
        <f t="shared" si="12"/>
        <v>No</v>
      </c>
      <c r="Z298" s="12" t="str">
        <f t="shared" si="13"/>
        <v>No</v>
      </c>
      <c r="AA298" s="12"/>
      <c r="AB298" s="12"/>
      <c r="AC298" s="12"/>
      <c r="AD298" s="12"/>
      <c r="AE298" s="19">
        <f ca="1">IF(N298="","",IFERROR(INDIRECT("Postcodes!$C"&amp;SUMPRODUCT(--(Postcodes!$A$2:$A$100&lt;=N298)*(Postcodes!$B$2:$B$100&gt;=N298), ROW(Postcodes!$A$2:$A$100))),"WRONG CODE"))</f>
        <v>0</v>
      </c>
      <c r="AF298" s="12"/>
      <c r="AG298" s="17"/>
      <c r="AH298" s="12"/>
      <c r="AI298" s="12"/>
      <c r="AJ298" s="12"/>
      <c r="AK298" s="12"/>
      <c r="AL298" s="12" t="str">
        <f t="shared" si="14"/>
        <v>asap</v>
      </c>
    </row>
    <row r="299" spans="1:38" ht="15">
      <c r="A299" s="12">
        <f>'Order Form'!A316</f>
        <v>298</v>
      </c>
      <c r="B299" s="65" t="str">
        <f>'Order Form'!N316</f>
        <v/>
      </c>
      <c r="C299" s="1">
        <f>'Order Form'!$E$2</f>
        <v>0</v>
      </c>
      <c r="D299" s="1">
        <f>'Order Form'!$E$3</f>
        <v>0</v>
      </c>
      <c r="E299" s="1">
        <f>'Order Form'!$E$4</f>
        <v>0</v>
      </c>
      <c r="F299" s="1">
        <f>'Order Form'!$E$5</f>
        <v>0</v>
      </c>
      <c r="G299" s="1">
        <f>'Order Form'!$E$7</f>
        <v>0</v>
      </c>
      <c r="H299" s="1">
        <f>'Order Form'!$E$6</f>
        <v>0</v>
      </c>
      <c r="I299" s="1">
        <f>'Order Form'!$E$9</f>
        <v>0</v>
      </c>
      <c r="J299" s="1" t="str">
        <f>'Order Form'!$E$10 &amp; ""</f>
        <v/>
      </c>
      <c r="K299" s="1">
        <f>IF('Order Form'!D316="",'Order Form'!C316,'Order Form'!D316)</f>
        <v>0</v>
      </c>
      <c r="L299" s="1">
        <f>'Order Form'!E316</f>
        <v>0</v>
      </c>
      <c r="M299" s="1">
        <f>'Order Form'!F316</f>
        <v>0</v>
      </c>
      <c r="N299" s="1">
        <f>'Order Form'!J316</f>
        <v>0</v>
      </c>
      <c r="O299" s="1">
        <f>'Order Form'!H316</f>
        <v>0</v>
      </c>
      <c r="P299" s="1">
        <f>'Order Form'!I316</f>
        <v>0</v>
      </c>
      <c r="Q299" s="1" t="str">
        <f>'Order Form'!K316 &amp; ""</f>
        <v/>
      </c>
      <c r="R299" s="1" t="str">
        <f>'Order Form'!M316 &amp; ""</f>
        <v/>
      </c>
      <c r="S299" s="2" t="str">
        <f>'Order Form'!C316 &amp; ""</f>
        <v/>
      </c>
      <c r="T299" s="2" t="str">
        <f>'Order Form'!L316 &amp; ""</f>
        <v/>
      </c>
      <c r="U299" s="2" t="str">
        <f>'Order Form'!$E$12</f>
        <v>YES</v>
      </c>
      <c r="V299" s="13" t="str">
        <f>'Order Form'!$E$13</f>
        <v>ASAP (order with branding can take up to 3 business days to dispatch)</v>
      </c>
      <c r="W299" s="12" t="str">
        <f>'Order Form'!$E$15</f>
        <v>FREE gift card</v>
      </c>
      <c r="X299" s="12" t="str">
        <f>'Order Form'!$E$16</f>
        <v>No thanks</v>
      </c>
      <c r="Y299" s="12" t="str">
        <f t="shared" si="12"/>
        <v>No</v>
      </c>
      <c r="Z299" s="12" t="str">
        <f t="shared" si="13"/>
        <v>No</v>
      </c>
      <c r="AA299" s="12"/>
      <c r="AB299" s="12"/>
      <c r="AC299" s="12"/>
      <c r="AD299" s="12"/>
      <c r="AE299" s="19">
        <f ca="1">IF(N299="","",IFERROR(INDIRECT("Postcodes!$C"&amp;SUMPRODUCT(--(Postcodes!$A$2:$A$100&lt;=N299)*(Postcodes!$B$2:$B$100&gt;=N299), ROW(Postcodes!$A$2:$A$100))),"WRONG CODE"))</f>
        <v>0</v>
      </c>
      <c r="AF299" s="12"/>
      <c r="AG299" s="17"/>
      <c r="AH299" s="12"/>
      <c r="AI299" s="12"/>
      <c r="AJ299" s="12"/>
      <c r="AK299" s="12"/>
      <c r="AL299" s="12" t="str">
        <f t="shared" si="14"/>
        <v>asap</v>
      </c>
    </row>
    <row r="300" spans="1:38" ht="15">
      <c r="A300" s="12">
        <f>'Order Form'!A317</f>
        <v>299</v>
      </c>
      <c r="B300" s="65" t="str">
        <f>'Order Form'!N317</f>
        <v/>
      </c>
      <c r="C300" s="1">
        <f>'Order Form'!$E$2</f>
        <v>0</v>
      </c>
      <c r="D300" s="1">
        <f>'Order Form'!$E$3</f>
        <v>0</v>
      </c>
      <c r="E300" s="1">
        <f>'Order Form'!$E$4</f>
        <v>0</v>
      </c>
      <c r="F300" s="1">
        <f>'Order Form'!$E$5</f>
        <v>0</v>
      </c>
      <c r="G300" s="1">
        <f>'Order Form'!$E$7</f>
        <v>0</v>
      </c>
      <c r="H300" s="1">
        <f>'Order Form'!$E$6</f>
        <v>0</v>
      </c>
      <c r="I300" s="1">
        <f>'Order Form'!$E$9</f>
        <v>0</v>
      </c>
      <c r="J300" s="1" t="str">
        <f>'Order Form'!$E$10 &amp; ""</f>
        <v/>
      </c>
      <c r="K300" s="1">
        <f>IF('Order Form'!D317="",'Order Form'!C317,'Order Form'!D317)</f>
        <v>0</v>
      </c>
      <c r="L300" s="1">
        <f>'Order Form'!E317</f>
        <v>0</v>
      </c>
      <c r="M300" s="1">
        <f>'Order Form'!F317</f>
        <v>0</v>
      </c>
      <c r="N300" s="1">
        <f>'Order Form'!J317</f>
        <v>0</v>
      </c>
      <c r="O300" s="1">
        <f>'Order Form'!H317</f>
        <v>0</v>
      </c>
      <c r="P300" s="1">
        <f>'Order Form'!I317</f>
        <v>0</v>
      </c>
      <c r="Q300" s="1" t="str">
        <f>'Order Form'!K317 &amp; ""</f>
        <v/>
      </c>
      <c r="R300" s="1" t="str">
        <f>'Order Form'!M317 &amp; ""</f>
        <v/>
      </c>
      <c r="S300" s="2" t="str">
        <f>'Order Form'!C317 &amp; ""</f>
        <v/>
      </c>
      <c r="T300" s="2" t="str">
        <f>'Order Form'!L317 &amp; ""</f>
        <v/>
      </c>
      <c r="U300" s="2" t="str">
        <f>'Order Form'!$E$12</f>
        <v>YES</v>
      </c>
      <c r="V300" s="13" t="str">
        <f>'Order Form'!$E$13</f>
        <v>ASAP (order with branding can take up to 3 business days to dispatch)</v>
      </c>
      <c r="W300" s="12" t="str">
        <f>'Order Form'!$E$15</f>
        <v>FREE gift card</v>
      </c>
      <c r="X300" s="12" t="str">
        <f>'Order Form'!$E$16</f>
        <v>No thanks</v>
      </c>
      <c r="Y300" s="12" t="str">
        <f t="shared" si="12"/>
        <v>No</v>
      </c>
      <c r="Z300" s="12" t="str">
        <f t="shared" si="13"/>
        <v>No</v>
      </c>
      <c r="AA300" s="12"/>
      <c r="AB300" s="12"/>
      <c r="AC300" s="12"/>
      <c r="AD300" s="12"/>
      <c r="AE300" s="19">
        <f ca="1">IF(N300="","",IFERROR(INDIRECT("Postcodes!$C"&amp;SUMPRODUCT(--(Postcodes!$A$2:$A$100&lt;=N300)*(Postcodes!$B$2:$B$100&gt;=N300), ROW(Postcodes!$A$2:$A$100))),"WRONG CODE"))</f>
        <v>0</v>
      </c>
      <c r="AF300" s="12"/>
      <c r="AG300" s="17"/>
      <c r="AH300" s="12"/>
      <c r="AI300" s="12"/>
      <c r="AJ300" s="12"/>
      <c r="AK300" s="12"/>
      <c r="AL300" s="12" t="str">
        <f t="shared" si="14"/>
        <v>asap</v>
      </c>
    </row>
    <row r="301" spans="1:38" ht="15">
      <c r="A301" s="12">
        <f>'Order Form'!A318</f>
        <v>300</v>
      </c>
      <c r="B301" s="65" t="str">
        <f>'Order Form'!N318</f>
        <v/>
      </c>
      <c r="C301" s="1">
        <f>'Order Form'!$E$2</f>
        <v>0</v>
      </c>
      <c r="D301" s="1">
        <f>'Order Form'!$E$3</f>
        <v>0</v>
      </c>
      <c r="E301" s="1">
        <f>'Order Form'!$E$4</f>
        <v>0</v>
      </c>
      <c r="F301" s="1">
        <f>'Order Form'!$E$5</f>
        <v>0</v>
      </c>
      <c r="G301" s="1">
        <f>'Order Form'!$E$7</f>
        <v>0</v>
      </c>
      <c r="H301" s="1">
        <f>'Order Form'!$E$6</f>
        <v>0</v>
      </c>
      <c r="I301" s="1">
        <f>'Order Form'!$E$9</f>
        <v>0</v>
      </c>
      <c r="J301" s="1" t="str">
        <f>'Order Form'!$E$10 &amp; ""</f>
        <v/>
      </c>
      <c r="K301" s="1">
        <f>IF('Order Form'!D318="",'Order Form'!C318,'Order Form'!D318)</f>
        <v>0</v>
      </c>
      <c r="L301" s="1">
        <f>'Order Form'!E318</f>
        <v>0</v>
      </c>
      <c r="M301" s="1">
        <f>'Order Form'!F318</f>
        <v>0</v>
      </c>
      <c r="N301" s="1">
        <f>'Order Form'!J318</f>
        <v>0</v>
      </c>
      <c r="O301" s="1">
        <f>'Order Form'!H318</f>
        <v>0</v>
      </c>
      <c r="P301" s="1">
        <f>'Order Form'!I318</f>
        <v>0</v>
      </c>
      <c r="Q301" s="1" t="str">
        <f>'Order Form'!K318 &amp; ""</f>
        <v/>
      </c>
      <c r="R301" s="1" t="str">
        <f>'Order Form'!M318 &amp; ""</f>
        <v/>
      </c>
      <c r="S301" s="2" t="str">
        <f>'Order Form'!C318 &amp; ""</f>
        <v/>
      </c>
      <c r="T301" s="2" t="str">
        <f>'Order Form'!L318 &amp; ""</f>
        <v/>
      </c>
      <c r="U301" s="2" t="str">
        <f>'Order Form'!$E$12</f>
        <v>YES</v>
      </c>
      <c r="V301" s="13" t="str">
        <f>'Order Form'!$E$13</f>
        <v>ASAP (order with branding can take up to 3 business days to dispatch)</v>
      </c>
      <c r="W301" s="12" t="str">
        <f>'Order Form'!$E$15</f>
        <v>FREE gift card</v>
      </c>
      <c r="X301" s="12" t="str">
        <f>'Order Form'!$E$16</f>
        <v>No thanks</v>
      </c>
      <c r="Y301" s="12" t="str">
        <f t="shared" si="12"/>
        <v>No</v>
      </c>
      <c r="Z301" s="12" t="str">
        <f t="shared" si="13"/>
        <v>No</v>
      </c>
      <c r="AA301" s="12"/>
      <c r="AB301" s="12"/>
      <c r="AC301" s="12"/>
      <c r="AD301" s="12"/>
      <c r="AE301" s="19">
        <f ca="1">IF(N301="","",IFERROR(INDIRECT("Postcodes!$C"&amp;SUMPRODUCT(--(Postcodes!$A$2:$A$100&lt;=N301)*(Postcodes!$B$2:$B$100&gt;=N301), ROW(Postcodes!$A$2:$A$100))),"WRONG CODE"))</f>
        <v>0</v>
      </c>
      <c r="AF301" s="12"/>
      <c r="AG301" s="17"/>
      <c r="AH301" s="12"/>
      <c r="AI301" s="12"/>
      <c r="AJ301" s="12"/>
      <c r="AK301" s="12"/>
      <c r="AL301" s="12" t="str">
        <f t="shared" si="14"/>
        <v>asap</v>
      </c>
    </row>
    <row r="302" spans="1:38" ht="15">
      <c r="A302" s="12">
        <f>'Order Form'!A319</f>
        <v>301</v>
      </c>
      <c r="B302" s="65" t="str">
        <f>'Order Form'!N319</f>
        <v/>
      </c>
      <c r="C302" s="1">
        <f>'Order Form'!$E$2</f>
        <v>0</v>
      </c>
      <c r="D302" s="1">
        <f>'Order Form'!$E$3</f>
        <v>0</v>
      </c>
      <c r="E302" s="1">
        <f>'Order Form'!$E$4</f>
        <v>0</v>
      </c>
      <c r="F302" s="1">
        <f>'Order Form'!$E$5</f>
        <v>0</v>
      </c>
      <c r="G302" s="1">
        <f>'Order Form'!$E$7</f>
        <v>0</v>
      </c>
      <c r="H302" s="1">
        <f>'Order Form'!$E$6</f>
        <v>0</v>
      </c>
      <c r="I302" s="1">
        <f>'Order Form'!$E$9</f>
        <v>0</v>
      </c>
      <c r="J302" s="1" t="str">
        <f>'Order Form'!$E$10 &amp; ""</f>
        <v/>
      </c>
      <c r="K302" s="1">
        <f>IF('Order Form'!D319="",'Order Form'!C319,'Order Form'!D319)</f>
        <v>0</v>
      </c>
      <c r="L302" s="1">
        <f>'Order Form'!E319</f>
        <v>0</v>
      </c>
      <c r="M302" s="1">
        <f>'Order Form'!F319</f>
        <v>0</v>
      </c>
      <c r="N302" s="1">
        <f>'Order Form'!J319</f>
        <v>0</v>
      </c>
      <c r="O302" s="1">
        <f>'Order Form'!H319</f>
        <v>0</v>
      </c>
      <c r="P302" s="1">
        <f>'Order Form'!I319</f>
        <v>0</v>
      </c>
      <c r="Q302" s="1" t="str">
        <f>'Order Form'!K319 &amp; ""</f>
        <v/>
      </c>
      <c r="R302" s="1" t="str">
        <f>'Order Form'!M319 &amp; ""</f>
        <v/>
      </c>
      <c r="S302" s="2" t="str">
        <f>'Order Form'!C319 &amp; ""</f>
        <v/>
      </c>
      <c r="T302" s="2" t="str">
        <f>'Order Form'!L319 &amp; ""</f>
        <v/>
      </c>
      <c r="U302" s="2" t="str">
        <f>'Order Form'!$E$12</f>
        <v>YES</v>
      </c>
      <c r="V302" s="13" t="str">
        <f>'Order Form'!$E$13</f>
        <v>ASAP (order with branding can take up to 3 business days to dispatch)</v>
      </c>
      <c r="W302" s="12" t="str">
        <f>'Order Form'!$E$15</f>
        <v>FREE gift card</v>
      </c>
      <c r="X302" s="12" t="str">
        <f>'Order Form'!$E$16</f>
        <v>No thanks</v>
      </c>
      <c r="Y302" s="12" t="str">
        <f t="shared" si="12"/>
        <v>No</v>
      </c>
      <c r="Z302" s="12" t="str">
        <f t="shared" si="13"/>
        <v>No</v>
      </c>
      <c r="AA302" s="12"/>
      <c r="AB302" s="12"/>
      <c r="AC302" s="12"/>
      <c r="AD302" s="12"/>
      <c r="AE302" s="19">
        <f ca="1">IF(N302="","",IFERROR(INDIRECT("Postcodes!$C"&amp;SUMPRODUCT(--(Postcodes!$A$2:$A$100&lt;=N302)*(Postcodes!$B$2:$B$100&gt;=N302), ROW(Postcodes!$A$2:$A$100))),"WRONG CODE"))</f>
        <v>0</v>
      </c>
      <c r="AF302" s="12"/>
      <c r="AG302" s="17"/>
      <c r="AH302" s="12"/>
      <c r="AI302" s="12"/>
      <c r="AJ302" s="12"/>
      <c r="AK302" s="12"/>
      <c r="AL302" s="12" t="str">
        <f t="shared" si="14"/>
        <v>asap</v>
      </c>
    </row>
  </sheetData>
  <sheetProtection selectLockedCells="1" selectUnlockedCells="1"/>
  <phoneticPr fontId="4"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VALUES!$H$2:$H$3</xm:f>
          </x14:formula1>
          <xm:sqref>AF2:AF302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Values">
    <tabColor theme="0" tint="-0.14999847407452621"/>
  </sheetPr>
  <dimension ref="A1:I61"/>
  <sheetViews>
    <sheetView topLeftCell="B5" workbookViewId="0">
      <selection activeCell="G15" sqref="G15"/>
    </sheetView>
  </sheetViews>
  <sheetFormatPr baseColWidth="10" defaultColWidth="9.1640625" defaultRowHeight="15"/>
  <cols>
    <col min="1" max="1" width="16.6640625" style="8" bestFit="1" customWidth="1"/>
    <col min="2" max="2" width="10" style="8" bestFit="1" customWidth="1"/>
    <col min="3" max="4" width="9.1640625" style="8"/>
    <col min="5" max="5" width="43.5" style="8" bestFit="1" customWidth="1"/>
    <col min="6" max="6" width="10" style="36" bestFit="1" customWidth="1"/>
    <col min="7" max="7" width="41.5" style="8" customWidth="1"/>
    <col min="8" max="8" width="9.1640625" style="8"/>
    <col min="9" max="9" width="10.1640625" style="8" bestFit="1" customWidth="1"/>
    <col min="10" max="16384" width="9.1640625" style="8"/>
  </cols>
  <sheetData>
    <row r="1" spans="1:9" ht="15" customHeight="1">
      <c r="A1" s="8" t="s">
        <v>60</v>
      </c>
      <c r="B1" s="8" t="s">
        <v>111</v>
      </c>
      <c r="C1" s="8" t="s">
        <v>25</v>
      </c>
      <c r="D1" s="8" t="s">
        <v>75</v>
      </c>
    </row>
    <row r="2" spans="1:9" ht="15" customHeight="1">
      <c r="A2" s="8" t="s">
        <v>61</v>
      </c>
      <c r="B2" s="8" t="s">
        <v>95</v>
      </c>
      <c r="C2" s="8" t="s">
        <v>38</v>
      </c>
      <c r="D2" s="8" t="s">
        <v>76</v>
      </c>
      <c r="E2" s="6" t="s">
        <v>41</v>
      </c>
      <c r="F2" s="37"/>
      <c r="H2" s="8" t="s">
        <v>85</v>
      </c>
    </row>
    <row r="3" spans="1:9" ht="15" customHeight="1">
      <c r="A3" s="8" t="s">
        <v>62</v>
      </c>
      <c r="B3" s="8" t="s">
        <v>96</v>
      </c>
      <c r="C3" s="8" t="s">
        <v>24</v>
      </c>
      <c r="E3" s="4" t="s">
        <v>148</v>
      </c>
      <c r="F3" s="7" t="s">
        <v>55</v>
      </c>
      <c r="H3" s="8" t="s">
        <v>86</v>
      </c>
    </row>
    <row r="4" spans="1:9" ht="15" customHeight="1">
      <c r="A4" s="8" t="s">
        <v>63</v>
      </c>
      <c r="B4" s="8" t="s">
        <v>97</v>
      </c>
      <c r="C4" s="8" t="s">
        <v>26</v>
      </c>
      <c r="E4" s="5" t="s">
        <v>149</v>
      </c>
      <c r="F4" s="37" t="s">
        <v>150</v>
      </c>
    </row>
    <row r="5" spans="1:9" ht="15" customHeight="1">
      <c r="A5" s="8" t="s">
        <v>64</v>
      </c>
      <c r="B5" s="8" t="s">
        <v>98</v>
      </c>
      <c r="C5" s="8" t="s">
        <v>27</v>
      </c>
      <c r="E5" s="69" t="s">
        <v>151</v>
      </c>
      <c r="F5" s="37" t="s">
        <v>109</v>
      </c>
      <c r="I5" s="8" t="s">
        <v>110</v>
      </c>
    </row>
    <row r="6" spans="1:9" ht="15" customHeight="1">
      <c r="A6" s="8" t="s">
        <v>65</v>
      </c>
      <c r="B6" s="8" t="s">
        <v>99</v>
      </c>
      <c r="C6" s="8" t="s">
        <v>28</v>
      </c>
      <c r="E6" s="5" t="s">
        <v>152</v>
      </c>
      <c r="F6" s="37" t="s">
        <v>129</v>
      </c>
      <c r="I6" s="8" t="s">
        <v>200</v>
      </c>
    </row>
    <row r="7" spans="1:9" ht="15" customHeight="1">
      <c r="A7" s="8" t="s">
        <v>66</v>
      </c>
      <c r="B7" s="8" t="s">
        <v>100</v>
      </c>
      <c r="C7" s="8" t="s">
        <v>29</v>
      </c>
      <c r="E7" s="5" t="s">
        <v>153</v>
      </c>
      <c r="F7" s="37" t="s">
        <v>154</v>
      </c>
      <c r="I7" s="68" t="s">
        <v>140</v>
      </c>
    </row>
    <row r="8" spans="1:9" ht="15" customHeight="1">
      <c r="A8" s="8" t="s">
        <v>67</v>
      </c>
      <c r="B8" s="8" t="s">
        <v>101</v>
      </c>
      <c r="C8" s="8" t="s">
        <v>87</v>
      </c>
      <c r="E8" s="8" t="s">
        <v>155</v>
      </c>
      <c r="F8" s="8" t="s">
        <v>156</v>
      </c>
      <c r="I8" s="68" t="s">
        <v>141</v>
      </c>
    </row>
    <row r="9" spans="1:9" ht="15" customHeight="1">
      <c r="A9" s="8" t="s">
        <v>68</v>
      </c>
      <c r="B9" s="8" t="s">
        <v>102</v>
      </c>
      <c r="E9" s="5" t="s">
        <v>157</v>
      </c>
      <c r="F9" s="37" t="s">
        <v>158</v>
      </c>
      <c r="I9" s="68" t="s">
        <v>142</v>
      </c>
    </row>
    <row r="10" spans="1:9" ht="15" customHeight="1">
      <c r="A10" s="8" t="s">
        <v>69</v>
      </c>
      <c r="B10" s="8" t="s">
        <v>103</v>
      </c>
      <c r="C10" s="8" t="s">
        <v>112</v>
      </c>
      <c r="E10" s="5" t="s">
        <v>159</v>
      </c>
      <c r="F10" s="37" t="s">
        <v>130</v>
      </c>
      <c r="I10" s="68" t="s">
        <v>143</v>
      </c>
    </row>
    <row r="11" spans="1:9" ht="15" customHeight="1">
      <c r="A11" s="8" t="s">
        <v>70</v>
      </c>
      <c r="B11" s="8" t="s">
        <v>104</v>
      </c>
      <c r="C11" s="8" t="s">
        <v>113</v>
      </c>
      <c r="E11" s="5" t="s">
        <v>160</v>
      </c>
      <c r="F11" s="37" t="s">
        <v>161</v>
      </c>
      <c r="I11" s="68" t="s">
        <v>144</v>
      </c>
    </row>
    <row r="12" spans="1:9" ht="15" customHeight="1">
      <c r="A12" s="8" t="s">
        <v>71</v>
      </c>
      <c r="B12" s="8" t="s">
        <v>105</v>
      </c>
      <c r="E12" s="4" t="s">
        <v>162</v>
      </c>
      <c r="F12" s="7" t="s">
        <v>163</v>
      </c>
      <c r="I12" s="68" t="s">
        <v>145</v>
      </c>
    </row>
    <row r="13" spans="1:9" ht="15" customHeight="1">
      <c r="A13" s="8" t="s">
        <v>72</v>
      </c>
      <c r="B13" s="8" t="s">
        <v>106</v>
      </c>
      <c r="E13" s="4" t="s">
        <v>164</v>
      </c>
      <c r="F13" s="7" t="s">
        <v>138</v>
      </c>
    </row>
    <row r="14" spans="1:9" ht="15" customHeight="1">
      <c r="A14" s="8" t="s">
        <v>107</v>
      </c>
      <c r="B14" s="8" t="s">
        <v>202</v>
      </c>
      <c r="E14" s="4" t="s">
        <v>165</v>
      </c>
      <c r="F14" s="7" t="s">
        <v>139</v>
      </c>
      <c r="I14" s="16"/>
    </row>
    <row r="15" spans="1:9" ht="15" customHeight="1">
      <c r="E15" s="4" t="s">
        <v>210</v>
      </c>
      <c r="F15" s="7" t="s">
        <v>232</v>
      </c>
      <c r="I15" s="16"/>
    </row>
    <row r="16" spans="1:9" ht="15" customHeight="1">
      <c r="E16" s="4" t="s">
        <v>211</v>
      </c>
      <c r="F16" s="7" t="s">
        <v>233</v>
      </c>
      <c r="I16" s="16"/>
    </row>
    <row r="17" spans="1:9" s="107" customFormat="1" ht="15" customHeight="1">
      <c r="E17" s="105" t="s">
        <v>240</v>
      </c>
      <c r="F17" s="106" t="s">
        <v>241</v>
      </c>
      <c r="I17" s="108"/>
    </row>
    <row r="18" spans="1:9" ht="15" customHeight="1">
      <c r="E18" s="4" t="s">
        <v>223</v>
      </c>
      <c r="F18" s="7" t="s">
        <v>234</v>
      </c>
      <c r="I18" s="16"/>
    </row>
    <row r="19" spans="1:9" ht="15" customHeight="1">
      <c r="E19" s="4" t="s">
        <v>212</v>
      </c>
      <c r="F19" s="7" t="s">
        <v>235</v>
      </c>
      <c r="I19" s="16"/>
    </row>
    <row r="20" spans="1:9" ht="15" customHeight="1">
      <c r="A20" s="8" t="s">
        <v>108</v>
      </c>
      <c r="E20" s="4" t="s">
        <v>213</v>
      </c>
      <c r="F20" s="7" t="s">
        <v>236</v>
      </c>
      <c r="I20" s="16"/>
    </row>
    <row r="21" spans="1:9" ht="15" customHeight="1">
      <c r="E21" s="4"/>
      <c r="F21" s="7"/>
      <c r="I21" s="16"/>
    </row>
    <row r="22" spans="1:9" ht="15" customHeight="1">
      <c r="E22" s="3" t="s">
        <v>42</v>
      </c>
      <c r="F22" s="7"/>
      <c r="I22" s="16"/>
    </row>
    <row r="23" spans="1:9" ht="15" customHeight="1">
      <c r="E23" s="5" t="s">
        <v>166</v>
      </c>
      <c r="F23" s="37" t="s">
        <v>207</v>
      </c>
      <c r="I23" s="16"/>
    </row>
    <row r="24" spans="1:9" ht="15" customHeight="1">
      <c r="E24" s="4" t="s">
        <v>136</v>
      </c>
      <c r="F24" s="7" t="s">
        <v>134</v>
      </c>
      <c r="I24" s="16"/>
    </row>
    <row r="25" spans="1:9" ht="15" customHeight="1">
      <c r="E25" s="67" t="s">
        <v>206</v>
      </c>
      <c r="F25" s="37" t="s">
        <v>203</v>
      </c>
      <c r="I25" s="16"/>
    </row>
    <row r="26" spans="1:9" ht="14.25" customHeight="1">
      <c r="E26" s="8" t="s">
        <v>167</v>
      </c>
      <c r="F26" s="36" t="s">
        <v>168</v>
      </c>
      <c r="I26" s="16"/>
    </row>
    <row r="27" spans="1:9" ht="15" customHeight="1">
      <c r="E27" s="8" t="s">
        <v>169</v>
      </c>
      <c r="F27" s="36" t="s">
        <v>135</v>
      </c>
      <c r="I27" s="16"/>
    </row>
    <row r="28" spans="1:9" ht="15" customHeight="1">
      <c r="E28" s="8" t="s">
        <v>170</v>
      </c>
      <c r="F28" s="36" t="s">
        <v>137</v>
      </c>
      <c r="I28" s="16"/>
    </row>
    <row r="29" spans="1:9" ht="15" customHeight="1">
      <c r="E29" s="4" t="s">
        <v>171</v>
      </c>
      <c r="F29" s="7" t="s">
        <v>172</v>
      </c>
    </row>
    <row r="30" spans="1:9" ht="15" customHeight="1">
      <c r="E30" s="4" t="s">
        <v>173</v>
      </c>
      <c r="F30" s="7" t="s">
        <v>174</v>
      </c>
    </row>
    <row r="31" spans="1:9" ht="15" customHeight="1">
      <c r="E31" s="4" t="s">
        <v>175</v>
      </c>
      <c r="F31" s="7" t="s">
        <v>176</v>
      </c>
    </row>
    <row r="32" spans="1:9" ht="15" customHeight="1">
      <c r="E32" s="4" t="s">
        <v>215</v>
      </c>
      <c r="F32" s="7" t="s">
        <v>224</v>
      </c>
    </row>
    <row r="33" spans="5:6" ht="15" customHeight="1">
      <c r="E33" s="4" t="s">
        <v>216</v>
      </c>
      <c r="F33" s="7" t="s">
        <v>225</v>
      </c>
    </row>
    <row r="34" spans="5:6" ht="15" customHeight="1">
      <c r="E34" s="4" t="s">
        <v>217</v>
      </c>
      <c r="F34" s="7" t="s">
        <v>226</v>
      </c>
    </row>
    <row r="35" spans="5:6" ht="15" customHeight="1">
      <c r="E35" s="21" t="s">
        <v>220</v>
      </c>
      <c r="F35" s="36" t="s">
        <v>227</v>
      </c>
    </row>
    <row r="36" spans="5:6" ht="15" customHeight="1">
      <c r="E36" s="21"/>
    </row>
    <row r="37" spans="5:6" ht="15" customHeight="1">
      <c r="E37" s="20" t="s">
        <v>177</v>
      </c>
    </row>
    <row r="38" spans="5:6" ht="15" customHeight="1">
      <c r="E38" s="8" t="s">
        <v>178</v>
      </c>
      <c r="F38" s="36" t="s">
        <v>179</v>
      </c>
    </row>
    <row r="39" spans="5:6" ht="15" customHeight="1">
      <c r="E39" s="8" t="s">
        <v>180</v>
      </c>
      <c r="F39" s="36" t="s">
        <v>181</v>
      </c>
    </row>
    <row r="40" spans="5:6" ht="15" customHeight="1">
      <c r="E40" s="8" t="s">
        <v>199</v>
      </c>
      <c r="F40" s="36" t="s">
        <v>57</v>
      </c>
    </row>
    <row r="41" spans="5:6" ht="15" customHeight="1">
      <c r="E41" s="8" t="s">
        <v>182</v>
      </c>
      <c r="F41" s="36" t="s">
        <v>183</v>
      </c>
    </row>
    <row r="42" spans="5:6" ht="15" customHeight="1">
      <c r="E42" s="8" t="s">
        <v>184</v>
      </c>
      <c r="F42" s="36" t="s">
        <v>56</v>
      </c>
    </row>
    <row r="43" spans="5:6" ht="15" customHeight="1">
      <c r="E43" s="8" t="s">
        <v>185</v>
      </c>
      <c r="F43" s="36" t="s">
        <v>186</v>
      </c>
    </row>
    <row r="44" spans="5:6" ht="15" customHeight="1"/>
    <row r="45" spans="5:6" ht="15" customHeight="1">
      <c r="E45" s="20" t="s">
        <v>131</v>
      </c>
    </row>
    <row r="46" spans="5:6" ht="15" customHeight="1">
      <c r="E46" s="67" t="s">
        <v>237</v>
      </c>
      <c r="F46" s="36" t="s">
        <v>187</v>
      </c>
    </row>
    <row r="47" spans="5:6" ht="15" customHeight="1">
      <c r="E47" s="8" t="s">
        <v>218</v>
      </c>
      <c r="F47" s="36" t="s">
        <v>188</v>
      </c>
    </row>
    <row r="48" spans="5:6" ht="15" customHeight="1">
      <c r="E48" s="67" t="s">
        <v>239</v>
      </c>
      <c r="F48" s="36" t="s">
        <v>238</v>
      </c>
    </row>
    <row r="49" spans="5:6" ht="15" customHeight="1">
      <c r="E49" s="8" t="s">
        <v>209</v>
      </c>
      <c r="F49" s="36" t="s">
        <v>189</v>
      </c>
    </row>
    <row r="50" spans="5:6" ht="15" customHeight="1">
      <c r="E50" s="8" t="s">
        <v>208</v>
      </c>
      <c r="F50" s="36" t="s">
        <v>190</v>
      </c>
    </row>
    <row r="51" spans="5:6" ht="15" customHeight="1">
      <c r="E51" s="21" t="s">
        <v>191</v>
      </c>
      <c r="F51" s="36" t="s">
        <v>192</v>
      </c>
    </row>
    <row r="52" spans="5:6">
      <c r="E52" s="21" t="s">
        <v>193</v>
      </c>
      <c r="F52" s="36" t="s">
        <v>194</v>
      </c>
    </row>
    <row r="53" spans="5:6">
      <c r="E53" s="21" t="s">
        <v>195</v>
      </c>
      <c r="F53" s="36" t="s">
        <v>196</v>
      </c>
    </row>
    <row r="54" spans="5:6">
      <c r="E54" s="8" t="s">
        <v>197</v>
      </c>
      <c r="F54" s="36" t="s">
        <v>198</v>
      </c>
    </row>
    <row r="55" spans="5:6">
      <c r="E55" s="8" t="s">
        <v>219</v>
      </c>
      <c r="F55" s="36" t="s">
        <v>228</v>
      </c>
    </row>
    <row r="56" spans="5:6">
      <c r="E56" s="8" t="s">
        <v>221</v>
      </c>
      <c r="F56" s="36" t="s">
        <v>229</v>
      </c>
    </row>
    <row r="57" spans="5:6">
      <c r="E57" s="8" t="s">
        <v>222</v>
      </c>
      <c r="F57" s="36" t="s">
        <v>230</v>
      </c>
    </row>
    <row r="58" spans="5:6">
      <c r="E58" s="4" t="s">
        <v>214</v>
      </c>
      <c r="F58" s="36" t="s">
        <v>231</v>
      </c>
    </row>
    <row r="60" spans="5:6">
      <c r="E60" s="4"/>
    </row>
    <row r="61" spans="5:6">
      <c r="E61" s="8" t="s">
        <v>94</v>
      </c>
      <c r="F61" s="36">
        <v>699</v>
      </c>
    </row>
  </sheetData>
  <sortState ref="E26:F41">
    <sortCondition ref="E2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PostCodes">
    <tabColor theme="0" tint="-0.14999847407452621"/>
  </sheetPr>
  <dimension ref="A1:D71"/>
  <sheetViews>
    <sheetView zoomScale="90" zoomScaleNormal="90" workbookViewId="0">
      <pane ySplit="1" topLeftCell="A2" activePane="bottomLeft" state="frozen"/>
      <selection pane="bottomLeft" activeCell="F1" sqref="F1"/>
    </sheetView>
  </sheetViews>
  <sheetFormatPr baseColWidth="10" defaultColWidth="9" defaultRowHeight="15"/>
  <cols>
    <col min="1" max="1" width="18.33203125" bestFit="1" customWidth="1"/>
    <col min="2" max="2" width="16.1640625" bestFit="1" customWidth="1"/>
    <col min="3" max="4" width="21" customWidth="1"/>
  </cols>
  <sheetData>
    <row r="1" spans="1:4" ht="16">
      <c r="A1" s="29" t="s">
        <v>114</v>
      </c>
      <c r="B1" s="30" t="s">
        <v>115</v>
      </c>
      <c r="C1" s="30" t="s">
        <v>112</v>
      </c>
      <c r="D1" s="31" t="s">
        <v>113</v>
      </c>
    </row>
    <row r="2" spans="1:4">
      <c r="A2" s="22">
        <v>2485</v>
      </c>
      <c r="B2" s="18">
        <v>2485</v>
      </c>
      <c r="C2" s="17" t="s">
        <v>116</v>
      </c>
      <c r="D2" s="23" t="s">
        <v>117</v>
      </c>
    </row>
    <row r="3" spans="1:4">
      <c r="A3" s="22">
        <v>9700</v>
      </c>
      <c r="B3" s="18">
        <v>9799</v>
      </c>
      <c r="C3" s="17" t="s">
        <v>133</v>
      </c>
      <c r="D3" s="23" t="s">
        <v>117</v>
      </c>
    </row>
    <row r="4" spans="1:4">
      <c r="A4" s="22">
        <v>9400</v>
      </c>
      <c r="B4" s="18">
        <v>9596</v>
      </c>
      <c r="C4" s="17" t="s">
        <v>116</v>
      </c>
      <c r="D4" s="23" t="s">
        <v>117</v>
      </c>
    </row>
    <row r="5" spans="1:4">
      <c r="A5" s="22">
        <v>9000</v>
      </c>
      <c r="B5" s="18">
        <v>9299</v>
      </c>
      <c r="C5" s="17" t="s">
        <v>116</v>
      </c>
      <c r="D5" s="23" t="s">
        <v>117</v>
      </c>
    </row>
    <row r="6" spans="1:4">
      <c r="A6" s="22">
        <v>4500</v>
      </c>
      <c r="B6" s="18">
        <v>4549</v>
      </c>
      <c r="C6" s="17" t="s">
        <v>116</v>
      </c>
      <c r="D6" s="23" t="s">
        <v>117</v>
      </c>
    </row>
    <row r="7" spans="1:4">
      <c r="A7" s="22">
        <v>4000</v>
      </c>
      <c r="B7" s="18">
        <v>4209</v>
      </c>
      <c r="C7" s="17" t="s">
        <v>116</v>
      </c>
      <c r="D7" s="23" t="s">
        <v>117</v>
      </c>
    </row>
    <row r="8" spans="1:4">
      <c r="A8" s="22">
        <v>4210</v>
      </c>
      <c r="B8" s="18">
        <v>4229</v>
      </c>
      <c r="C8" s="17" t="s">
        <v>116</v>
      </c>
      <c r="D8" s="23" t="s">
        <v>117</v>
      </c>
    </row>
    <row r="9" spans="1:4">
      <c r="A9" s="22">
        <v>4300</v>
      </c>
      <c r="B9" s="18">
        <v>4307</v>
      </c>
      <c r="C9" s="17" t="s">
        <v>116</v>
      </c>
      <c r="D9" s="23" t="s">
        <v>117</v>
      </c>
    </row>
    <row r="10" spans="1:4">
      <c r="A10" s="22">
        <v>4550</v>
      </c>
      <c r="B10" s="18">
        <v>4575</v>
      </c>
      <c r="C10" s="17" t="s">
        <v>116</v>
      </c>
      <c r="D10" s="23" t="s">
        <v>117</v>
      </c>
    </row>
    <row r="11" spans="1:4">
      <c r="A11" s="22">
        <v>9880</v>
      </c>
      <c r="B11" s="18">
        <v>9919</v>
      </c>
      <c r="C11" s="17" t="s">
        <v>118</v>
      </c>
      <c r="D11" s="23" t="s">
        <v>119</v>
      </c>
    </row>
    <row r="12" spans="1:4">
      <c r="A12" s="22">
        <v>9597</v>
      </c>
      <c r="B12" s="18">
        <v>9599</v>
      </c>
      <c r="C12" s="17" t="s">
        <v>118</v>
      </c>
      <c r="D12" s="23" t="s">
        <v>119</v>
      </c>
    </row>
    <row r="13" spans="1:4">
      <c r="A13" s="22">
        <v>4576</v>
      </c>
      <c r="B13" s="18">
        <v>4689</v>
      </c>
      <c r="C13" s="17" t="s">
        <v>118</v>
      </c>
      <c r="D13" s="23" t="s">
        <v>119</v>
      </c>
    </row>
    <row r="14" spans="1:4">
      <c r="A14" s="22">
        <v>4308</v>
      </c>
      <c r="B14" s="18">
        <v>4449</v>
      </c>
      <c r="C14" s="17" t="s">
        <v>118</v>
      </c>
      <c r="D14" s="23" t="s">
        <v>119</v>
      </c>
    </row>
    <row r="15" spans="1:4">
      <c r="A15" s="22">
        <v>4230</v>
      </c>
      <c r="B15" s="18">
        <v>4299</v>
      </c>
      <c r="C15" s="17" t="s">
        <v>118</v>
      </c>
      <c r="D15" s="23" t="s">
        <v>119</v>
      </c>
    </row>
    <row r="16" spans="1:4">
      <c r="A16" s="22">
        <v>9920</v>
      </c>
      <c r="B16" s="18">
        <v>9999</v>
      </c>
      <c r="C16" s="17" t="s">
        <v>118</v>
      </c>
      <c r="D16" s="23" t="s">
        <v>119</v>
      </c>
    </row>
    <row r="17" spans="1:4">
      <c r="A17" s="22">
        <v>4690</v>
      </c>
      <c r="B17" s="18">
        <v>4899</v>
      </c>
      <c r="C17" s="17" t="s">
        <v>118</v>
      </c>
      <c r="D17" s="23" t="s">
        <v>119</v>
      </c>
    </row>
    <row r="18" spans="1:4">
      <c r="A18" s="22">
        <v>4450</v>
      </c>
      <c r="B18" s="18">
        <v>4499</v>
      </c>
      <c r="C18" s="17" t="s">
        <v>118</v>
      </c>
      <c r="D18" s="23" t="s">
        <v>119</v>
      </c>
    </row>
    <row r="19" spans="1:4">
      <c r="A19" s="22">
        <v>2890</v>
      </c>
      <c r="B19" s="18">
        <v>2890</v>
      </c>
      <c r="C19" s="17" t="s">
        <v>116</v>
      </c>
      <c r="D19" s="24" t="s">
        <v>120</v>
      </c>
    </row>
    <row r="20" spans="1:4">
      <c r="A20" s="22">
        <v>2740</v>
      </c>
      <c r="B20" s="18">
        <v>2786</v>
      </c>
      <c r="C20" s="17" t="s">
        <v>116</v>
      </c>
      <c r="D20" s="24" t="s">
        <v>120</v>
      </c>
    </row>
    <row r="21" spans="1:4">
      <c r="A21" s="22">
        <v>2555</v>
      </c>
      <c r="B21" s="18">
        <v>2574</v>
      </c>
      <c r="C21" s="17" t="s">
        <v>116</v>
      </c>
      <c r="D21" s="24" t="s">
        <v>120</v>
      </c>
    </row>
    <row r="22" spans="1:4">
      <c r="A22" s="22">
        <v>1000</v>
      </c>
      <c r="B22" s="18">
        <v>2249</v>
      </c>
      <c r="C22" s="17" t="s">
        <v>116</v>
      </c>
      <c r="D22" s="24" t="s">
        <v>120</v>
      </c>
    </row>
    <row r="23" spans="1:4">
      <c r="A23" s="22">
        <v>2250</v>
      </c>
      <c r="B23" s="18">
        <v>2263</v>
      </c>
      <c r="C23" s="17" t="s">
        <v>116</v>
      </c>
      <c r="D23" s="23" t="s">
        <v>117</v>
      </c>
    </row>
    <row r="24" spans="1:4">
      <c r="A24" s="22">
        <v>2515</v>
      </c>
      <c r="B24" s="18">
        <v>2530</v>
      </c>
      <c r="C24" s="17" t="s">
        <v>116</v>
      </c>
      <c r="D24" s="23" t="s">
        <v>117</v>
      </c>
    </row>
    <row r="25" spans="1:4">
      <c r="A25" s="22">
        <v>2500</v>
      </c>
      <c r="B25" s="18">
        <v>2506</v>
      </c>
      <c r="C25" s="17" t="s">
        <v>116</v>
      </c>
      <c r="D25" s="23" t="s">
        <v>117</v>
      </c>
    </row>
    <row r="26" spans="1:4">
      <c r="A26" s="22">
        <v>2282</v>
      </c>
      <c r="B26" s="18">
        <v>2310</v>
      </c>
      <c r="C26" s="17" t="s">
        <v>116</v>
      </c>
      <c r="D26" s="23" t="s">
        <v>117</v>
      </c>
    </row>
    <row r="27" spans="1:4">
      <c r="A27" s="22">
        <v>2900</v>
      </c>
      <c r="B27" s="18">
        <v>2920</v>
      </c>
      <c r="C27" s="17" t="s">
        <v>116</v>
      </c>
      <c r="D27" s="23" t="s">
        <v>117</v>
      </c>
    </row>
    <row r="28" spans="1:4">
      <c r="A28" s="22">
        <v>2600</v>
      </c>
      <c r="B28" s="18">
        <v>2620</v>
      </c>
      <c r="C28" s="17" t="s">
        <v>116</v>
      </c>
      <c r="D28" s="23" t="s">
        <v>117</v>
      </c>
    </row>
    <row r="29" spans="1:4">
      <c r="A29" s="22">
        <v>200</v>
      </c>
      <c r="B29" s="18">
        <v>299</v>
      </c>
      <c r="C29" s="17" t="s">
        <v>116</v>
      </c>
      <c r="D29" s="23" t="s">
        <v>117</v>
      </c>
    </row>
    <row r="30" spans="1:4">
      <c r="A30" s="22">
        <v>2531</v>
      </c>
      <c r="B30" s="18">
        <v>2554</v>
      </c>
      <c r="C30" s="17" t="s">
        <v>118</v>
      </c>
      <c r="D30" s="23" t="s">
        <v>119</v>
      </c>
    </row>
    <row r="31" spans="1:4">
      <c r="A31" s="22">
        <v>2507</v>
      </c>
      <c r="B31" s="18">
        <v>2514</v>
      </c>
      <c r="C31" s="17" t="s">
        <v>118</v>
      </c>
      <c r="D31" s="23" t="s">
        <v>119</v>
      </c>
    </row>
    <row r="32" spans="1:4">
      <c r="A32" s="22">
        <v>2486</v>
      </c>
      <c r="B32" s="18">
        <v>2499</v>
      </c>
      <c r="C32" s="17" t="s">
        <v>118</v>
      </c>
      <c r="D32" s="23" t="s">
        <v>119</v>
      </c>
    </row>
    <row r="33" spans="1:4">
      <c r="A33" s="22">
        <v>2311</v>
      </c>
      <c r="B33" s="18">
        <v>2484</v>
      </c>
      <c r="C33" s="17" t="s">
        <v>118</v>
      </c>
      <c r="D33" s="23" t="s">
        <v>119</v>
      </c>
    </row>
    <row r="34" spans="1:4">
      <c r="A34" s="22">
        <v>2921</v>
      </c>
      <c r="B34" s="18">
        <v>2999</v>
      </c>
      <c r="C34" s="17" t="s">
        <v>118</v>
      </c>
      <c r="D34" s="23" t="s">
        <v>119</v>
      </c>
    </row>
    <row r="35" spans="1:4">
      <c r="A35" s="22">
        <v>2264</v>
      </c>
      <c r="B35" s="18">
        <v>2281</v>
      </c>
      <c r="C35" s="17" t="s">
        <v>118</v>
      </c>
      <c r="D35" s="23" t="s">
        <v>119</v>
      </c>
    </row>
    <row r="36" spans="1:4">
      <c r="A36" s="22">
        <v>2891</v>
      </c>
      <c r="B36" s="18">
        <v>2898</v>
      </c>
      <c r="C36" s="17" t="s">
        <v>118</v>
      </c>
      <c r="D36" s="23" t="s">
        <v>119</v>
      </c>
    </row>
    <row r="37" spans="1:4">
      <c r="A37" s="22">
        <v>2787</v>
      </c>
      <c r="B37" s="18">
        <v>2889</v>
      </c>
      <c r="C37" s="17" t="s">
        <v>118</v>
      </c>
      <c r="D37" s="23" t="s">
        <v>119</v>
      </c>
    </row>
    <row r="38" spans="1:4">
      <c r="A38" s="22">
        <v>2621</v>
      </c>
      <c r="B38" s="18">
        <v>2739</v>
      </c>
      <c r="C38" s="17" t="s">
        <v>118</v>
      </c>
      <c r="D38" s="23" t="s">
        <v>119</v>
      </c>
    </row>
    <row r="39" spans="1:4">
      <c r="A39" s="22">
        <v>2575</v>
      </c>
      <c r="B39" s="18">
        <v>2599</v>
      </c>
      <c r="C39" s="17" t="s">
        <v>118</v>
      </c>
      <c r="D39" s="23" t="s">
        <v>119</v>
      </c>
    </row>
    <row r="40" spans="1:4">
      <c r="A40" s="22">
        <v>2899</v>
      </c>
      <c r="B40" s="18">
        <v>2899</v>
      </c>
      <c r="C40" s="17" t="s">
        <v>118</v>
      </c>
      <c r="D40" s="23" t="s">
        <v>119</v>
      </c>
    </row>
    <row r="41" spans="1:4">
      <c r="A41" s="22">
        <v>3335</v>
      </c>
      <c r="B41" s="18">
        <v>3343</v>
      </c>
      <c r="C41" s="17" t="s">
        <v>116</v>
      </c>
      <c r="D41" s="23" t="s">
        <v>117</v>
      </c>
    </row>
    <row r="42" spans="1:4">
      <c r="A42" s="22">
        <v>8000</v>
      </c>
      <c r="B42" s="18">
        <v>8999</v>
      </c>
      <c r="C42" s="17" t="s">
        <v>116</v>
      </c>
      <c r="D42" s="23" t="s">
        <v>117</v>
      </c>
    </row>
    <row r="43" spans="1:4">
      <c r="A43" s="22">
        <v>3000</v>
      </c>
      <c r="B43" s="18">
        <v>3213</v>
      </c>
      <c r="C43" s="17" t="s">
        <v>116</v>
      </c>
      <c r="D43" s="23" t="s">
        <v>117</v>
      </c>
    </row>
    <row r="44" spans="1:4">
      <c r="A44" s="22">
        <v>3980</v>
      </c>
      <c r="B44" s="18">
        <v>3983</v>
      </c>
      <c r="C44" s="17" t="s">
        <v>116</v>
      </c>
      <c r="D44" s="23" t="s">
        <v>117</v>
      </c>
    </row>
    <row r="45" spans="1:4">
      <c r="A45" s="22">
        <v>3972</v>
      </c>
      <c r="B45" s="18">
        <v>3978</v>
      </c>
      <c r="C45" s="17" t="s">
        <v>116</v>
      </c>
      <c r="D45" s="23" t="s">
        <v>117</v>
      </c>
    </row>
    <row r="46" spans="1:4">
      <c r="A46" s="22">
        <v>3926</v>
      </c>
      <c r="B46" s="18">
        <v>3944</v>
      </c>
      <c r="C46" s="17" t="s">
        <v>116</v>
      </c>
      <c r="D46" s="23" t="s">
        <v>117</v>
      </c>
    </row>
    <row r="47" spans="1:4">
      <c r="A47" s="22">
        <v>3910</v>
      </c>
      <c r="B47" s="18">
        <v>3920</v>
      </c>
      <c r="C47" s="17" t="s">
        <v>116</v>
      </c>
      <c r="D47" s="23" t="s">
        <v>117</v>
      </c>
    </row>
    <row r="48" spans="1:4">
      <c r="A48" s="22">
        <v>3750</v>
      </c>
      <c r="B48" s="18">
        <v>3811</v>
      </c>
      <c r="C48" s="17" t="s">
        <v>116</v>
      </c>
      <c r="D48" s="23" t="s">
        <v>117</v>
      </c>
    </row>
    <row r="49" spans="1:4">
      <c r="A49" s="22">
        <v>3425</v>
      </c>
      <c r="B49" s="18">
        <v>3443</v>
      </c>
      <c r="C49" s="17" t="s">
        <v>116</v>
      </c>
      <c r="D49" s="23" t="s">
        <v>117</v>
      </c>
    </row>
    <row r="50" spans="1:4">
      <c r="A50" s="22">
        <v>3345</v>
      </c>
      <c r="B50" s="18">
        <v>3345</v>
      </c>
      <c r="C50" s="17" t="s">
        <v>116</v>
      </c>
      <c r="D50" s="23" t="s">
        <v>117</v>
      </c>
    </row>
    <row r="51" spans="1:4">
      <c r="A51" s="22">
        <v>3214</v>
      </c>
      <c r="B51" s="18">
        <v>3220</v>
      </c>
      <c r="C51" s="17" t="s">
        <v>116</v>
      </c>
      <c r="D51" s="23" t="s">
        <v>117</v>
      </c>
    </row>
    <row r="52" spans="1:4">
      <c r="A52" s="22">
        <v>3353</v>
      </c>
      <c r="B52" s="18">
        <v>3356</v>
      </c>
      <c r="C52" s="17" t="s">
        <v>116</v>
      </c>
      <c r="D52" s="23" t="s">
        <v>117</v>
      </c>
    </row>
    <row r="53" spans="1:4">
      <c r="A53" s="22">
        <v>3350</v>
      </c>
      <c r="B53" s="18">
        <v>3350</v>
      </c>
      <c r="C53" s="17" t="s">
        <v>116</v>
      </c>
      <c r="D53" s="23" t="s">
        <v>117</v>
      </c>
    </row>
    <row r="54" spans="1:4">
      <c r="A54" s="22">
        <v>3812</v>
      </c>
      <c r="B54" s="18">
        <v>3909</v>
      </c>
      <c r="C54" s="17" t="s">
        <v>118</v>
      </c>
      <c r="D54" s="23" t="s">
        <v>119</v>
      </c>
    </row>
    <row r="55" spans="1:4">
      <c r="A55" s="22">
        <v>3444</v>
      </c>
      <c r="B55" s="18">
        <v>3749</v>
      </c>
      <c r="C55" s="17" t="s">
        <v>118</v>
      </c>
      <c r="D55" s="23" t="s">
        <v>119</v>
      </c>
    </row>
    <row r="56" spans="1:4">
      <c r="A56" s="22">
        <v>3357</v>
      </c>
      <c r="B56" s="18">
        <v>3424</v>
      </c>
      <c r="C56" s="17" t="s">
        <v>118</v>
      </c>
      <c r="D56" s="23" t="s">
        <v>119</v>
      </c>
    </row>
    <row r="57" spans="1:4">
      <c r="A57" s="22">
        <v>3351</v>
      </c>
      <c r="B57" s="18">
        <v>3352</v>
      </c>
      <c r="C57" s="17" t="s">
        <v>118</v>
      </c>
      <c r="D57" s="23" t="s">
        <v>119</v>
      </c>
    </row>
    <row r="58" spans="1:4">
      <c r="A58" s="22">
        <v>3221</v>
      </c>
      <c r="B58" s="18">
        <v>3334</v>
      </c>
      <c r="C58" s="17" t="s">
        <v>118</v>
      </c>
      <c r="D58" s="23" t="s">
        <v>119</v>
      </c>
    </row>
    <row r="59" spans="1:4">
      <c r="A59" s="22">
        <v>3984</v>
      </c>
      <c r="B59" s="18">
        <v>3999</v>
      </c>
      <c r="C59" s="17" t="s">
        <v>118</v>
      </c>
      <c r="D59" s="23" t="s">
        <v>119</v>
      </c>
    </row>
    <row r="60" spans="1:4">
      <c r="A60" s="22">
        <v>3979</v>
      </c>
      <c r="B60" s="18">
        <v>3979</v>
      </c>
      <c r="C60" s="17" t="s">
        <v>118</v>
      </c>
      <c r="D60" s="23" t="s">
        <v>119</v>
      </c>
    </row>
    <row r="61" spans="1:4">
      <c r="A61" s="22">
        <v>3945</v>
      </c>
      <c r="B61" s="18">
        <v>3971</v>
      </c>
      <c r="C61" s="17" t="s">
        <v>118</v>
      </c>
      <c r="D61" s="23" t="s">
        <v>119</v>
      </c>
    </row>
    <row r="62" spans="1:4">
      <c r="A62" s="22">
        <v>3921</v>
      </c>
      <c r="B62" s="18">
        <v>3925</v>
      </c>
      <c r="C62" s="17" t="s">
        <v>118</v>
      </c>
      <c r="D62" s="23" t="s">
        <v>119</v>
      </c>
    </row>
    <row r="63" spans="1:4">
      <c r="A63" s="22">
        <v>5800</v>
      </c>
      <c r="B63" s="18">
        <v>5999</v>
      </c>
      <c r="C63" s="17" t="s">
        <v>116</v>
      </c>
      <c r="D63" s="23" t="s">
        <v>117</v>
      </c>
    </row>
    <row r="64" spans="1:4">
      <c r="A64" s="22">
        <v>5000</v>
      </c>
      <c r="B64" s="18">
        <v>5199</v>
      </c>
      <c r="C64" s="17" t="s">
        <v>116</v>
      </c>
      <c r="D64" s="23" t="s">
        <v>117</v>
      </c>
    </row>
    <row r="65" spans="1:4">
      <c r="A65" s="22">
        <v>5200</v>
      </c>
      <c r="B65" s="18">
        <v>5749</v>
      </c>
      <c r="C65" s="17" t="s">
        <v>118</v>
      </c>
      <c r="D65" s="23" t="s">
        <v>119</v>
      </c>
    </row>
    <row r="66" spans="1:4">
      <c r="A66" s="22">
        <v>6000</v>
      </c>
      <c r="B66" s="18">
        <v>6205</v>
      </c>
      <c r="C66" s="17" t="s">
        <v>118</v>
      </c>
      <c r="D66" s="23" t="s">
        <v>117</v>
      </c>
    </row>
    <row r="67" spans="1:4">
      <c r="A67" s="22">
        <v>6800</v>
      </c>
      <c r="B67" s="18">
        <v>6999</v>
      </c>
      <c r="C67" s="17" t="s">
        <v>118</v>
      </c>
      <c r="D67" s="23" t="s">
        <v>117</v>
      </c>
    </row>
    <row r="68" spans="1:4">
      <c r="A68" s="22">
        <v>6206</v>
      </c>
      <c r="B68" s="18">
        <v>6699</v>
      </c>
      <c r="C68" s="17" t="s">
        <v>118</v>
      </c>
      <c r="D68" s="23" t="s">
        <v>119</v>
      </c>
    </row>
    <row r="69" spans="1:4">
      <c r="A69" s="22">
        <v>6700</v>
      </c>
      <c r="B69" s="18">
        <v>6797</v>
      </c>
      <c r="C69" s="17" t="s">
        <v>118</v>
      </c>
      <c r="D69" s="23" t="s">
        <v>119</v>
      </c>
    </row>
    <row r="70" spans="1:4">
      <c r="A70" s="22">
        <v>7000</v>
      </c>
      <c r="B70" s="18">
        <v>7999</v>
      </c>
      <c r="C70" s="17" t="s">
        <v>118</v>
      </c>
      <c r="D70" s="23" t="s">
        <v>119</v>
      </c>
    </row>
    <row r="71" spans="1:4">
      <c r="A71" s="25">
        <v>800</v>
      </c>
      <c r="B71" s="26">
        <v>999</v>
      </c>
      <c r="C71" s="27" t="s">
        <v>118</v>
      </c>
      <c r="D71" s="28" t="s">
        <v>119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Order Form</vt:lpstr>
      <vt:lpstr>Office Use - Do Not Edit</vt:lpstr>
      <vt:lpstr>VALUES</vt:lpstr>
      <vt:lpstr>Postcodes</vt:lpstr>
      <vt:lpstr>'Order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McWaters</dc:creator>
  <cp:lastModifiedBy>Amy McWaters</cp:lastModifiedBy>
  <cp:lastPrinted>2015-07-01T22:15:25Z</cp:lastPrinted>
  <dcterms:created xsi:type="dcterms:W3CDTF">2009-10-14T08:43:53Z</dcterms:created>
  <dcterms:modified xsi:type="dcterms:W3CDTF">2018-03-19T05:37:19Z</dcterms:modified>
</cp:coreProperties>
</file>